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20" activeTab="1"/>
  </bookViews>
  <sheets>
    <sheet name="PAPIRI, KARTONI " sheetId="1" r:id="rId1"/>
    <sheet name="ALATI I PRIBOR ZA NASTAVU" sheetId="2" r:id="rId2"/>
    <sheet name="BOJE I OTAPALA" sheetId="3" r:id="rId3"/>
  </sheets>
  <definedNames>
    <definedName name="_xlnm.Print_Titles" localSheetId="0">'PAPIRI, KARTONI '!$5:$7</definedName>
    <definedName name="_xlnm.Print_Area" localSheetId="2">'BOJE I OTAPALA'!$A$1:$J$100</definedName>
  </definedNames>
  <calcPr fullCalcOnLoad="1"/>
</workbook>
</file>

<file path=xl/sharedStrings.xml><?xml version="1.0" encoding="utf-8"?>
<sst xmlns="http://schemas.openxmlformats.org/spreadsheetml/2006/main" count="630" uniqueCount="260">
  <si>
    <t>Kom</t>
  </si>
  <si>
    <t>ŠIFRA</t>
  </si>
  <si>
    <t>NAZIV</t>
  </si>
  <si>
    <t>JM</t>
  </si>
  <si>
    <t>PROIZVOĐAČ</t>
  </si>
  <si>
    <t>KATALOŠKI BROJ</t>
  </si>
  <si>
    <t>PAKIRANJE</t>
  </si>
  <si>
    <t>JEDINIČNA CIJENA MATERIJALA  (kn/JM)</t>
  </si>
  <si>
    <t>bez PDV-a</t>
  </si>
  <si>
    <t>s PDV-om</t>
  </si>
  <si>
    <t>10=(8*3)</t>
  </si>
  <si>
    <t>VRIJEDNOST PONUDE         (bez PDV-a)</t>
  </si>
  <si>
    <t>Ukupno</t>
  </si>
  <si>
    <t>PDV</t>
  </si>
  <si>
    <t>Sveukupno</t>
  </si>
  <si>
    <t>Slovima:</t>
  </si>
  <si>
    <t>ROK ISPORUKE:</t>
  </si>
  <si>
    <t>ROK PLAĆANJA:</t>
  </si>
  <si>
    <t>Datum,</t>
  </si>
  <si>
    <t>Potpis i pečat ponuditelja:</t>
  </si>
  <si>
    <t>SPECIFIKACIJA GRUPE PREDMETA NABAVE - MATERIJAL ZA NASTAVU</t>
  </si>
  <si>
    <t>PLANIRANA KOLIČINA ZA 1  godinu</t>
  </si>
  <si>
    <t>SPECIFIKACIJA GRUPE PREDMETA NABAVE MATERIJAL ZA NASTAVU</t>
  </si>
  <si>
    <t>PLANIRANE KOLIČINA ZA 1  godinu</t>
  </si>
  <si>
    <t>Ljepenka siva, 2mm   B1</t>
  </si>
  <si>
    <t>arak</t>
  </si>
  <si>
    <t>kg</t>
  </si>
  <si>
    <t>GRUPA I: PAPIR I KARTON</t>
  </si>
  <si>
    <t>GRUPA: II PRIBOR I ALAT KOJI SE KORISTE U NASTAVI</t>
  </si>
  <si>
    <t>Kudelja češljana</t>
  </si>
  <si>
    <t>Boja drvo  i metal 1/1</t>
  </si>
  <si>
    <t xml:space="preserve">Nitrolak prozirni, mat 0,75 </t>
  </si>
  <si>
    <t>Tovatna mast 1/1</t>
  </si>
  <si>
    <t>Ljepilo univerzalno 1/1</t>
  </si>
  <si>
    <t>Ljepilo univerzalno tuba 100 ml</t>
  </si>
  <si>
    <t>PVC folija, 4x5 m, debljina 0,06 mm</t>
  </si>
  <si>
    <t>Rezna ploča za metal Ø 115</t>
  </si>
  <si>
    <t>Rezna ploča za metal Ø 230</t>
  </si>
  <si>
    <t>Rezna ploča za metal Ø  350</t>
  </si>
  <si>
    <t>Brusna ploča za metal Ø 115</t>
  </si>
  <si>
    <t>Brusna ploča za metal Ø 230</t>
  </si>
  <si>
    <r>
      <t>Žica za varenje CO</t>
    </r>
    <r>
      <rPr>
        <vertAlign val="subscript"/>
        <sz val="10"/>
        <rFont val="Arial"/>
        <family val="2"/>
      </rPr>
      <t xml:space="preserve">2 – </t>
    </r>
    <r>
      <rPr>
        <sz val="10"/>
        <rFont val="Arial"/>
        <family val="2"/>
      </rPr>
      <t>Ø 0,8</t>
    </r>
  </si>
  <si>
    <t>Tapetarski nožić, široki</t>
  </si>
  <si>
    <t>Zidarska kanta</t>
  </si>
  <si>
    <t>Zidarska fangla</t>
  </si>
  <si>
    <t>Zidarska gumena zdjelica</t>
  </si>
  <si>
    <t xml:space="preserve">Špahtla Inox, 4 cm </t>
  </si>
  <si>
    <t xml:space="preserve">Špahtla Inox, 5 cm </t>
  </si>
  <si>
    <t>Špahtla Inox, 6 cm</t>
  </si>
  <si>
    <t>Špahtla Inox, 7 cm</t>
  </si>
  <si>
    <t>Špahtla Inox, 8 cm</t>
  </si>
  <si>
    <t>Špahtla Inox, 10 cm</t>
  </si>
  <si>
    <t>Metar čelični, 5 m dužine</t>
  </si>
  <si>
    <t>Metar stolarski drveni</t>
  </si>
  <si>
    <t>Pištolj za silikonski kit</t>
  </si>
  <si>
    <t>Pištolj za toplo ljepilo</t>
  </si>
  <si>
    <t>Patrone za toplo ljepilo</t>
  </si>
  <si>
    <t>Stegači-razne veličine</t>
  </si>
  <si>
    <t>Škare za betonsko željezo</t>
  </si>
  <si>
    <t>Škare za lim-ravne</t>
  </si>
  <si>
    <t>Kutnik  60 cm</t>
  </si>
  <si>
    <t>Kutnik  80 cm</t>
  </si>
  <si>
    <t>Čelična četka ravna</t>
  </si>
  <si>
    <t>Čelična četka zaobljena</t>
  </si>
  <si>
    <t>Mesingana četka ravna</t>
  </si>
  <si>
    <t>Dlijeto za drvo, 24 mm</t>
  </si>
  <si>
    <t>Dlijeto za drvo, 14 mm</t>
  </si>
  <si>
    <t>Kliješta za armaturu, 225 mm</t>
  </si>
  <si>
    <t>Kliješta kombinirana, 175 mm</t>
  </si>
  <si>
    <t>Kliješta švedska</t>
  </si>
  <si>
    <t>Čekići 200 gr</t>
  </si>
  <si>
    <t>Čekići 300 gr</t>
  </si>
  <si>
    <t>Čekići 500 gr</t>
  </si>
  <si>
    <t>Turpija poluokrugla</t>
  </si>
  <si>
    <t>Turpija plosnata</t>
  </si>
  <si>
    <t>Turpija okrugla</t>
  </si>
  <si>
    <t>Rašpa poluokrugla</t>
  </si>
  <si>
    <t>Odvijači razni</t>
  </si>
  <si>
    <t>Svrdla za drvo – set</t>
  </si>
  <si>
    <t>Svrdla za metal - set</t>
  </si>
  <si>
    <t>Valjak za maljanje veliki</t>
  </si>
  <si>
    <t>Valjak za maljanje mali</t>
  </si>
  <si>
    <t>Kist plosnati, 2 cm</t>
  </si>
  <si>
    <t>Kist plosnati, 4 cm</t>
  </si>
  <si>
    <t>Kist plosnati, 5 cm</t>
  </si>
  <si>
    <t>Kist plosnati, 6 cm</t>
  </si>
  <si>
    <t>Kist plosnati, 7 cm</t>
  </si>
  <si>
    <t>Kist plosnati, 8 cm</t>
  </si>
  <si>
    <t>Kist plosnati, 10 cm</t>
  </si>
  <si>
    <t>Kist okrugli Ø 5 cm</t>
  </si>
  <si>
    <t>Kg</t>
  </si>
  <si>
    <t xml:space="preserve">Produžni kabel 3 m   /3 </t>
  </si>
  <si>
    <t>Produžni kabel na kolutu 10 m</t>
  </si>
  <si>
    <t xml:space="preserve">Baterijski uložak 9 V  </t>
  </si>
  <si>
    <t>Baterijski uložak 1,5 V,   AA</t>
  </si>
  <si>
    <t>Baterijski uložak 1,5 V,  AAA</t>
  </si>
  <si>
    <t>Brusni papir – P60</t>
  </si>
  <si>
    <t>Brusni papir – P80</t>
  </si>
  <si>
    <t xml:space="preserve">Brusni papir – P100 </t>
  </si>
  <si>
    <t xml:space="preserve">Vodobrusni papir –  granulacija 600 </t>
  </si>
  <si>
    <t xml:space="preserve">Vodobrusni papir – granulacija 800 </t>
  </si>
  <si>
    <t>Vodobrusni papir - granulacija 1000</t>
  </si>
  <si>
    <t>Vodobrusni papir - granulacija 1200</t>
  </si>
  <si>
    <t xml:space="preserve">GRUPA: III BOJE I OTAPALA </t>
  </si>
  <si>
    <t>White špirit 1/1</t>
  </si>
  <si>
    <t>Pigmenti tekući 100 ml razne boje</t>
  </si>
  <si>
    <t>Akrilna boja, Maimeri Acrilico, 200 ml 280 Vermilion hue</t>
  </si>
  <si>
    <t>Akrilna boja, Maimeri Acrilico, 200 ml 390 Ultramarine</t>
  </si>
  <si>
    <t xml:space="preserve">Akrilna boja, Maimeri Acrilico, 200 ml 537 Carbon black </t>
  </si>
  <si>
    <t>Grafičke boje za visoki tisak 1/1 (crna)</t>
  </si>
  <si>
    <t>Tuš crni  500 ml</t>
  </si>
  <si>
    <t>Tuš sepia 500 ml</t>
  </si>
  <si>
    <t>Benzin za čišćenje 1/1</t>
  </si>
  <si>
    <t>Razrjeđivač PVC 1/1</t>
  </si>
  <si>
    <t>Alkohol denaturirani 96% 1/1</t>
  </si>
  <si>
    <t>Terpentin 1/1</t>
  </si>
  <si>
    <t xml:space="preserve">Terpentin rektificirani 1/1 </t>
  </si>
  <si>
    <t>Litografska kreda br. 1</t>
  </si>
  <si>
    <t>Litografska kreda br. 2</t>
  </si>
  <si>
    <t>Litografska olovka, tvrdoće od 1-5</t>
  </si>
  <si>
    <t>Offsetin sredstvo za pranje valjaka</t>
  </si>
  <si>
    <t>Litografska kreda br. 3</t>
  </si>
  <si>
    <t>Litografska kreda br. 4</t>
  </si>
  <si>
    <t>Litografska kreda cobalt</t>
  </si>
  <si>
    <t>Akvarel kist 191/01 sintetički</t>
  </si>
  <si>
    <t>Akvarel kist 191/03 sintetički</t>
  </si>
  <si>
    <t>Akvarel kist 191/06 sintetički</t>
  </si>
  <si>
    <t>Kist za nanošenje grunda, 4 cm</t>
  </si>
  <si>
    <t>Kist za nanošenje grunda, 5 cm</t>
  </si>
  <si>
    <t>Ugljen za crtanje 10/1</t>
  </si>
  <si>
    <t>Petrolej 1/1</t>
  </si>
  <si>
    <t>Dušična kiselina</t>
  </si>
  <si>
    <t>Aceton p.a. 10 l</t>
  </si>
  <si>
    <t>Amonijak OT.MIN.25% p.a. 1l</t>
  </si>
  <si>
    <t>Azocol Z133 900 g - univerzalna emulzija za sitotisak</t>
  </si>
  <si>
    <t>Pregasol K-FL (1:20) 1l - skidač emulzije</t>
  </si>
  <si>
    <t>Kreda champagner 1 kg</t>
  </si>
  <si>
    <t>Kreda bolonjska extra 1 kg</t>
  </si>
  <si>
    <t>Šelak oranž 1 kg</t>
  </si>
  <si>
    <t>Šelak rubin 1 kg</t>
  </si>
  <si>
    <t>Fixativ u spreju 400 ml</t>
  </si>
  <si>
    <t>Tutkalo kožno 1 kg (politura za drvo)</t>
  </si>
  <si>
    <t>kom</t>
  </si>
  <si>
    <t>Laneno ulje 1/1 original ili jednakovrijedan</t>
  </si>
  <si>
    <t>Gesso Acrilico Maimeri 1/1 original ili jednakovrijedan</t>
  </si>
  <si>
    <t>litra</t>
  </si>
  <si>
    <t>Akrilna boja, 500 ml, bijela original ili jednakovrijedna</t>
  </si>
  <si>
    <t>Tempera Nerchau 1000ml žuta original ili jednakovrijedna</t>
  </si>
  <si>
    <t>Tempera Nerchau 1000ml plava original ili jednakovrijedna</t>
  </si>
  <si>
    <t>Tempera Nerchau 1000ml crvena original ili jednakovrijedna</t>
  </si>
  <si>
    <t>Tempera Nerchau 1000ml oker original ili jednakovrijedna</t>
  </si>
  <si>
    <t xml:space="preserve">Akvarel kist kolinsky 5451/01 original ili jednakovrijedan </t>
  </si>
  <si>
    <t>Akvarel kist kolinsky 5451/02  original ili jednakovrijedan</t>
  </si>
  <si>
    <t xml:space="preserve">Akvarel kist kolinsky 5451/03 original ili jednakovrijedan </t>
  </si>
  <si>
    <t>Akvarel kist kolinsky 5451/04 original ili jednakovrijedan</t>
  </si>
  <si>
    <t>Akvarel kist kolinsky 5451/06 original ili jednakovrijedan</t>
  </si>
  <si>
    <t>Akvarel kist kolinsky 5451/08 original ili jednakovrijedan</t>
  </si>
  <si>
    <t xml:space="preserve">Litografski korektur štapići- meki, srednji, tvrdi </t>
  </si>
  <si>
    <t>set</t>
  </si>
  <si>
    <t>Slikarska uljana boja Classico, 60 ml 018 Titanium white 
original ili jedanakovrijedan</t>
  </si>
  <si>
    <t>Slikarska uljana boja Classico, 60 ml 114 Permanent yellow deep 
original ili jednakovrijedan</t>
  </si>
  <si>
    <t>Slikarska uljana boja Classico, 60 ml 370 Cobalt blue light hue 
original ili jednakovrijedan</t>
  </si>
  <si>
    <t>Slikarska uljana boja Classico, 60 ml 226 Cadmium red light 
original ili jednakovrijedan</t>
  </si>
  <si>
    <t>Slikarska uljana boja Classico, 60 ml 535 Ivory black original ili jedankovrijedan</t>
  </si>
  <si>
    <t>Akrilna boja, Maimeri Acrilico, 200 ml 116 Primary yellow original ili jednakovrijedan</t>
  </si>
  <si>
    <t>Akrilna boja, Maimeri Acrilico, 200 ml 131 Yellow ochre original ili jednakovrijedan</t>
  </si>
  <si>
    <t>Tempera Nerchau 1000ml bijela original ili jedankovrijedan</t>
  </si>
  <si>
    <t>Slikarska uljana boja Classico, 60 ml 131 Yellow ochre 
original ili jednakovrijedan</t>
  </si>
  <si>
    <t>CPV : 30194000-5</t>
  </si>
  <si>
    <t xml:space="preserve">CPV: 30194000-5 </t>
  </si>
  <si>
    <t xml:space="preserve"> </t>
  </si>
  <si>
    <t>Pigment u prahu 1/1 kg, cinkovo bjelilo</t>
  </si>
  <si>
    <t>Ulje za lanac (motorna pila) 1/1</t>
  </si>
  <si>
    <t>Tapetarska klamerica 53/6</t>
  </si>
  <si>
    <t>Spojnice za tapetarsku klamericu 53/6</t>
  </si>
  <si>
    <t>Grafička boja za duboki tisak  200ml Charbonnel RSR Black 
original ili jednakovrijedan</t>
  </si>
  <si>
    <t>Grafička boja za duboki tisak  200ml Charbonnel 55981 Black 
original ili jednakovrijedan</t>
  </si>
  <si>
    <t>Grafička boja za duboki tisak  200ml Charbonnel Sepia 
original ili jednakovrijedan</t>
  </si>
  <si>
    <t>Grafička boja za duboki tisak  200ml Charbonnel Burnt sienna 
original ili jednakovrijedan</t>
  </si>
  <si>
    <t>Grafička boja za duboki tisak  200ml Charbonnel Raw sienna
 original ili jednakovrijedan</t>
  </si>
  <si>
    <t>Grafička boja za duboki tisak  200ml Charbonnel Raw umber 
original ili jedankovrijedan</t>
  </si>
  <si>
    <t>Grafička boja za duboki tisak  200ml Charbonnel Ultramarine 
original ili jednakovrijedan</t>
  </si>
  <si>
    <t>Grafička boja za duboki tisak  200ml Charbonnel Perm. Yellow
 original ili jednakovrijedan</t>
  </si>
  <si>
    <t>Grafička boja za duboki tisak  200ml Charbonnel Vermilion red 
original ili jednakovrijedan</t>
  </si>
  <si>
    <t>Grafička boja za duboki tisak  200ml Charbonnel Snow white 
original ili jednakovrijedan</t>
  </si>
  <si>
    <t>Grafička boja za duboki tisak  200ml Charbonnel Burnt umber 
original ili jednakovrijedan</t>
  </si>
  <si>
    <t>Grafička boja za duboki tisak  200ml Charbonnel Perm.green 
original ili jednakovrijedan</t>
  </si>
  <si>
    <t>Grafička boja za sitotisak na vodenoj bazi 1/1 Bijela</t>
  </si>
  <si>
    <t>Grafička boja za sitotisak  na vodenoj bazi 1/1 Žuta</t>
  </si>
  <si>
    <t>Grafička boja za sitotisak na vodenoj bazi 1/1 Crvena</t>
  </si>
  <si>
    <t>Grafička boja za sitotisak na vodenoj bazi 1/1 Plava ultramarin</t>
  </si>
  <si>
    <t>Litografski tuš Charbonnel 500ml ili jednakovrijedan</t>
  </si>
  <si>
    <t>Grafička boja za sitotisak transparentna bijela na vodenoj bazi 1/1</t>
  </si>
  <si>
    <t>Grafička boja za sitotisak na vodenoj bazi 1/1 Crna</t>
  </si>
  <si>
    <t>Grafička boja za sitotisak  na vodenoj bazi 1/1 koncentrirana crna</t>
  </si>
  <si>
    <t xml:space="preserve">Grafička boja za sistotisak na vodenoj bazi 1/1 zelena </t>
  </si>
  <si>
    <t>Kreda gorska 1 kg</t>
  </si>
  <si>
    <t xml:space="preserve">Špirit gorivo 1/1 </t>
  </si>
  <si>
    <t>litara</t>
  </si>
  <si>
    <t>Razređivač uljni 1/1</t>
  </si>
  <si>
    <t>Razređivač nitro 1/1</t>
  </si>
  <si>
    <t>Pijesak kvarcni suhi granulacija 0,1-0,6 mm</t>
  </si>
  <si>
    <t>Pijesak kvarcni suhi granulacija 0,1-0,3 mm</t>
  </si>
  <si>
    <t>Pijesak kvarcni suhi granulacija 0,6-1,25 mm</t>
  </si>
  <si>
    <t>vreća</t>
  </si>
  <si>
    <t xml:space="preserve">Novinski papir - rola, 2 kom - Testliner 120 gr </t>
  </si>
  <si>
    <t>Paus papir 80 gr B1 - Glama Basic 92 gr</t>
  </si>
  <si>
    <t>Papir accademia 250 gr  B1 - FA Accademia 200 gr</t>
  </si>
  <si>
    <t>Offset papir 160 gr. B1 - Offset 170 gr</t>
  </si>
  <si>
    <t xml:space="preserve">Offset papir 250 gr. B1 </t>
  </si>
  <si>
    <t>Papir za duboki tisak 300 gr. B1 bijeli kao hahnemuhle papir-HM Echt Butten karton</t>
  </si>
  <si>
    <t>Papir za duboki tisak 285 gr. B1 bijeli kao rosaspina papir - Fa Rosaspina bianco</t>
  </si>
  <si>
    <t xml:space="preserve">Strojno ulje 100 ml, 1/1 </t>
  </si>
  <si>
    <t>Fotokarton 250 gr B1 sivi</t>
  </si>
  <si>
    <t>Fotokarton 250 gr B1 crni</t>
  </si>
  <si>
    <t xml:space="preserve">Karton 250 gr B1 oker </t>
  </si>
  <si>
    <t xml:space="preserve">Karton 250 gr B1 plavi
</t>
  </si>
  <si>
    <t xml:space="preserve">Karton 250 gr B1 crveni                                                                   
</t>
  </si>
  <si>
    <t xml:space="preserve">Karton 250 gr B1 tamnozeleni
</t>
  </si>
  <si>
    <t>12,5</t>
  </si>
  <si>
    <t>Iskra</t>
  </si>
  <si>
    <t>1/1</t>
  </si>
  <si>
    <t>Luxal</t>
  </si>
  <si>
    <t>Kemoplastika</t>
  </si>
  <si>
    <t>Chromos</t>
  </si>
  <si>
    <t>1/4</t>
  </si>
  <si>
    <t>1/12</t>
  </si>
  <si>
    <t>Maziva</t>
  </si>
  <si>
    <t>Helios</t>
  </si>
  <si>
    <t>Genc</t>
  </si>
  <si>
    <t>ZIA</t>
  </si>
  <si>
    <t>Comet</t>
  </si>
  <si>
    <t>ELE</t>
  </si>
  <si>
    <t>MAX</t>
  </si>
  <si>
    <t>Plana</t>
  </si>
  <si>
    <t>Spax</t>
  </si>
  <si>
    <t>Aro</t>
  </si>
  <si>
    <t>BISON</t>
  </si>
  <si>
    <t>Orion</t>
  </si>
  <si>
    <t>Niveta</t>
  </si>
  <si>
    <t>FESTA</t>
  </si>
  <si>
    <t>odorfer</t>
  </si>
  <si>
    <t>Aiwo</t>
  </si>
  <si>
    <t>ARO</t>
  </si>
  <si>
    <t>Commel</t>
  </si>
  <si>
    <t>Verbatim</t>
  </si>
  <si>
    <t>Samoborka</t>
  </si>
  <si>
    <t>Velekem</t>
  </si>
  <si>
    <t>40/1</t>
  </si>
  <si>
    <t>16/1</t>
  </si>
  <si>
    <t>Fabriano</t>
  </si>
  <si>
    <t>IR-GO</t>
  </si>
  <si>
    <t>Schoelleshamer</t>
  </si>
  <si>
    <t>Radin</t>
  </si>
  <si>
    <t>Hahnemuhle</t>
  </si>
  <si>
    <t>10/1</t>
  </si>
  <si>
    <t>100/1</t>
  </si>
  <si>
    <t>25/1</t>
  </si>
  <si>
    <t>50/1</t>
  </si>
  <si>
    <t>Gašeno vapno 16/1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</si>
</sst>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,000,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8" fillId="33" borderId="16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1" xfId="50" applyFont="1" applyBorder="1">
      <alignment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4" fillId="33" borderId="18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1" fillId="0" borderId="21" xfId="60" applyFont="1" applyBorder="1" applyAlignment="1">
      <alignment/>
    </xf>
    <xf numFmtId="43" fontId="1" fillId="0" borderId="10" xfId="60" applyFont="1" applyBorder="1" applyAlignment="1">
      <alignment/>
    </xf>
    <xf numFmtId="43" fontId="1" fillId="0" borderId="10" xfId="60" applyFont="1" applyBorder="1" applyAlignment="1">
      <alignment horizontal="center"/>
    </xf>
    <xf numFmtId="43" fontId="1" fillId="0" borderId="12" xfId="60" applyFont="1" applyBorder="1" applyAlignment="1">
      <alignment/>
    </xf>
    <xf numFmtId="43" fontId="1" fillId="0" borderId="12" xfId="60" applyFont="1" applyBorder="1" applyAlignment="1">
      <alignment horizontal="center"/>
    </xf>
    <xf numFmtId="43" fontId="1" fillId="0" borderId="0" xfId="60" applyFont="1" applyAlignment="1">
      <alignment/>
    </xf>
    <xf numFmtId="43" fontId="0" fillId="0" borderId="0" xfId="60" applyFont="1" applyAlignment="1">
      <alignment/>
    </xf>
    <xf numFmtId="0" fontId="1" fillId="0" borderId="10" xfId="6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0" borderId="17" xfId="0" applyNumberFormat="1" applyFont="1" applyFill="1" applyBorder="1" applyAlignment="1">
      <alignment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4" fillId="33" borderId="22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4" fontId="4" fillId="33" borderId="2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4" fontId="8" fillId="33" borderId="22" xfId="0" applyNumberFormat="1" applyFont="1" applyFill="1" applyBorder="1" applyAlignment="1">
      <alignment horizontal="center" wrapText="1"/>
    </xf>
    <xf numFmtId="4" fontId="8" fillId="33" borderId="23" xfId="0" applyNumberFormat="1" applyFont="1" applyFill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H8" sqref="H8:H21"/>
    </sheetView>
  </sheetViews>
  <sheetFormatPr defaultColWidth="9.140625" defaultRowHeight="12.75"/>
  <cols>
    <col min="2" max="2" width="45.7109375" style="2" customWidth="1"/>
    <col min="3" max="3" width="11.00390625" style="0" customWidth="1"/>
    <col min="4" max="4" width="12.00390625" style="0" customWidth="1"/>
    <col min="5" max="5" width="11.140625" style="0" customWidth="1"/>
    <col min="6" max="6" width="5.57421875" style="0" customWidth="1"/>
    <col min="7" max="7" width="11.00390625" style="0" customWidth="1"/>
    <col min="8" max="8" width="9.8515625" style="0" customWidth="1"/>
    <col min="9" max="9" width="10.140625" style="0" customWidth="1"/>
    <col min="10" max="10" width="12.00390625" style="0" customWidth="1"/>
  </cols>
  <sheetData>
    <row r="1" spans="1:10" ht="30.75" customHeight="1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</row>
    <row r="2" spans="1:2" ht="15.75">
      <c r="A2" s="3" t="s">
        <v>27</v>
      </c>
      <c r="B2" s="1"/>
    </row>
    <row r="3" ht="12.75">
      <c r="A3" s="3" t="s">
        <v>168</v>
      </c>
    </row>
    <row r="4" spans="4:10" ht="13.5" thickBot="1">
      <c r="D4" s="14"/>
      <c r="E4" s="14"/>
      <c r="F4" s="14"/>
      <c r="G4" s="14"/>
      <c r="H4" s="14"/>
      <c r="I4" s="14"/>
      <c r="J4" s="14"/>
    </row>
    <row r="5" spans="1:10" ht="26.25" customHeight="1">
      <c r="A5" s="91" t="s">
        <v>1</v>
      </c>
      <c r="B5" s="93" t="s">
        <v>2</v>
      </c>
      <c r="C5" s="95" t="s">
        <v>23</v>
      </c>
      <c r="D5" s="97" t="s">
        <v>4</v>
      </c>
      <c r="E5" s="85" t="s">
        <v>5</v>
      </c>
      <c r="F5" s="87" t="s">
        <v>3</v>
      </c>
      <c r="G5" s="87" t="s">
        <v>6</v>
      </c>
      <c r="H5" s="89" t="s">
        <v>7</v>
      </c>
      <c r="I5" s="90"/>
      <c r="J5" s="81" t="s">
        <v>11</v>
      </c>
    </row>
    <row r="6" spans="1:10" ht="13.5" thickBot="1">
      <c r="A6" s="92"/>
      <c r="B6" s="94"/>
      <c r="C6" s="96"/>
      <c r="D6" s="98"/>
      <c r="E6" s="86"/>
      <c r="F6" s="88"/>
      <c r="G6" s="88"/>
      <c r="H6" s="7" t="s">
        <v>8</v>
      </c>
      <c r="I6" s="8" t="s">
        <v>9</v>
      </c>
      <c r="J6" s="82"/>
    </row>
    <row r="7" spans="1:10" ht="12.75">
      <c r="A7" s="45">
        <v>1</v>
      </c>
      <c r="B7" s="42">
        <v>2</v>
      </c>
      <c r="C7" s="44">
        <v>3</v>
      </c>
      <c r="D7" s="44">
        <v>4</v>
      </c>
      <c r="E7" s="42">
        <v>5</v>
      </c>
      <c r="F7" s="43">
        <v>6</v>
      </c>
      <c r="G7" s="43">
        <v>7</v>
      </c>
      <c r="H7" s="42">
        <v>8</v>
      </c>
      <c r="I7" s="55">
        <v>9</v>
      </c>
      <c r="J7" s="56" t="s">
        <v>10</v>
      </c>
    </row>
    <row r="8" spans="1:10" s="62" customFormat="1" ht="30.75" customHeight="1">
      <c r="A8" s="60"/>
      <c r="B8" s="54" t="s">
        <v>213</v>
      </c>
      <c r="C8" s="54">
        <v>100</v>
      </c>
      <c r="D8" s="63" t="s">
        <v>250</v>
      </c>
      <c r="E8" s="54"/>
      <c r="F8" s="54" t="s">
        <v>25</v>
      </c>
      <c r="G8" s="77" t="s">
        <v>255</v>
      </c>
      <c r="H8" s="78"/>
      <c r="I8" s="61"/>
      <c r="J8" s="61">
        <f>+C8*H8</f>
        <v>0</v>
      </c>
    </row>
    <row r="9" spans="1:10" s="62" customFormat="1" ht="30.75" customHeight="1">
      <c r="A9" s="60"/>
      <c r="B9" s="54" t="s">
        <v>214</v>
      </c>
      <c r="C9" s="54">
        <v>200</v>
      </c>
      <c r="D9" s="63" t="s">
        <v>250</v>
      </c>
      <c r="E9" s="54"/>
      <c r="F9" s="54" t="s">
        <v>25</v>
      </c>
      <c r="G9" s="77" t="s">
        <v>255</v>
      </c>
      <c r="H9" s="78"/>
      <c r="I9" s="61"/>
      <c r="J9" s="61">
        <f aca="true" t="shared" si="0" ref="J9:J21">+C9*H9</f>
        <v>0</v>
      </c>
    </row>
    <row r="10" spans="1:10" s="62" customFormat="1" ht="30.75" customHeight="1">
      <c r="A10" s="60"/>
      <c r="B10" s="75" t="s">
        <v>216</v>
      </c>
      <c r="C10" s="54">
        <v>100</v>
      </c>
      <c r="D10" s="63" t="s">
        <v>250</v>
      </c>
      <c r="E10" s="54"/>
      <c r="F10" s="54" t="s">
        <v>25</v>
      </c>
      <c r="G10" s="77" t="s">
        <v>255</v>
      </c>
      <c r="H10" s="78"/>
      <c r="I10" s="61"/>
      <c r="J10" s="61">
        <f t="shared" si="0"/>
        <v>0</v>
      </c>
    </row>
    <row r="11" spans="1:10" s="62" customFormat="1" ht="30.75" customHeight="1">
      <c r="A11" s="60"/>
      <c r="B11" s="59" t="s">
        <v>217</v>
      </c>
      <c r="C11" s="54">
        <v>100</v>
      </c>
      <c r="D11" s="63" t="s">
        <v>250</v>
      </c>
      <c r="E11" s="54"/>
      <c r="F11" s="54" t="s">
        <v>25</v>
      </c>
      <c r="G11" s="77" t="s">
        <v>255</v>
      </c>
      <c r="H11" s="78"/>
      <c r="I11" s="61"/>
      <c r="J11" s="61">
        <f t="shared" si="0"/>
        <v>0</v>
      </c>
    </row>
    <row r="12" spans="1:10" s="62" customFormat="1" ht="30.75" customHeight="1">
      <c r="A12" s="60"/>
      <c r="B12" s="59" t="s">
        <v>218</v>
      </c>
      <c r="C12" s="54">
        <v>100</v>
      </c>
      <c r="D12" s="63" t="s">
        <v>250</v>
      </c>
      <c r="E12" s="54"/>
      <c r="F12" s="54" t="s">
        <v>25</v>
      </c>
      <c r="G12" s="77" t="s">
        <v>255</v>
      </c>
      <c r="H12" s="78"/>
      <c r="I12" s="61"/>
      <c r="J12" s="61">
        <f t="shared" si="0"/>
        <v>0</v>
      </c>
    </row>
    <row r="13" spans="1:10" s="62" customFormat="1" ht="30.75" customHeight="1">
      <c r="A13" s="60"/>
      <c r="B13" s="54" t="s">
        <v>215</v>
      </c>
      <c r="C13" s="54">
        <v>100</v>
      </c>
      <c r="D13" s="63" t="s">
        <v>250</v>
      </c>
      <c r="E13" s="54"/>
      <c r="F13" s="54" t="s">
        <v>25</v>
      </c>
      <c r="G13" s="77" t="s">
        <v>255</v>
      </c>
      <c r="H13" s="78"/>
      <c r="I13" s="61"/>
      <c r="J13" s="61">
        <f t="shared" si="0"/>
        <v>0</v>
      </c>
    </row>
    <row r="14" spans="1:10" ht="30.75" customHeight="1">
      <c r="A14" s="4"/>
      <c r="B14" s="54" t="s">
        <v>205</v>
      </c>
      <c r="C14" s="54">
        <v>100</v>
      </c>
      <c r="D14" s="63" t="s">
        <v>251</v>
      </c>
      <c r="E14" s="54"/>
      <c r="F14" s="54" t="s">
        <v>26</v>
      </c>
      <c r="G14" s="58" t="s">
        <v>256</v>
      </c>
      <c r="H14" s="12"/>
      <c r="I14" s="12"/>
      <c r="J14" s="61">
        <f t="shared" si="0"/>
        <v>0</v>
      </c>
    </row>
    <row r="15" spans="1:10" ht="30.75" customHeight="1">
      <c r="A15" s="4"/>
      <c r="B15" s="54" t="s">
        <v>24</v>
      </c>
      <c r="C15" s="54">
        <v>300</v>
      </c>
      <c r="D15" s="63" t="s">
        <v>251</v>
      </c>
      <c r="E15" s="54"/>
      <c r="F15" s="54" t="s">
        <v>25</v>
      </c>
      <c r="G15" s="58" t="s">
        <v>221</v>
      </c>
      <c r="H15" s="12"/>
      <c r="I15" s="12"/>
      <c r="J15" s="61">
        <f t="shared" si="0"/>
        <v>0</v>
      </c>
    </row>
    <row r="16" spans="1:10" ht="30.75" customHeight="1">
      <c r="A16" s="4"/>
      <c r="B16" s="54" t="s">
        <v>206</v>
      </c>
      <c r="C16" s="54">
        <v>50</v>
      </c>
      <c r="D16" s="63" t="s">
        <v>252</v>
      </c>
      <c r="E16" s="54"/>
      <c r="F16" s="54" t="s">
        <v>25</v>
      </c>
      <c r="G16" s="58" t="s">
        <v>256</v>
      </c>
      <c r="H16" s="12"/>
      <c r="I16" s="12"/>
      <c r="J16" s="61">
        <f t="shared" si="0"/>
        <v>0</v>
      </c>
    </row>
    <row r="17" spans="1:10" ht="30.75" customHeight="1">
      <c r="A17" s="4"/>
      <c r="B17" s="54" t="s">
        <v>207</v>
      </c>
      <c r="C17" s="54">
        <v>200</v>
      </c>
      <c r="D17" s="63" t="s">
        <v>250</v>
      </c>
      <c r="E17" s="54"/>
      <c r="F17" s="54" t="s">
        <v>25</v>
      </c>
      <c r="G17" s="58" t="s">
        <v>257</v>
      </c>
      <c r="H17" s="12"/>
      <c r="I17" s="12"/>
      <c r="J17" s="61">
        <f t="shared" si="0"/>
        <v>0</v>
      </c>
    </row>
    <row r="18" spans="1:10" ht="30.75" customHeight="1">
      <c r="A18" s="4"/>
      <c r="B18" s="54" t="s">
        <v>208</v>
      </c>
      <c r="C18" s="54">
        <v>1000</v>
      </c>
      <c r="D18" s="63" t="s">
        <v>253</v>
      </c>
      <c r="E18" s="54"/>
      <c r="F18" s="54" t="s">
        <v>25</v>
      </c>
      <c r="G18" s="58" t="s">
        <v>221</v>
      </c>
      <c r="H18" s="12"/>
      <c r="I18" s="12"/>
      <c r="J18" s="61">
        <f t="shared" si="0"/>
        <v>0</v>
      </c>
    </row>
    <row r="19" spans="1:10" ht="30.75" customHeight="1">
      <c r="A19" s="4"/>
      <c r="B19" s="54" t="s">
        <v>209</v>
      </c>
      <c r="C19" s="54">
        <v>1500</v>
      </c>
      <c r="D19" s="63" t="s">
        <v>253</v>
      </c>
      <c r="E19" s="54"/>
      <c r="F19" s="54" t="s">
        <v>25</v>
      </c>
      <c r="G19" s="58" t="s">
        <v>221</v>
      </c>
      <c r="H19" s="12"/>
      <c r="I19" s="12"/>
      <c r="J19" s="61">
        <f t="shared" si="0"/>
        <v>0</v>
      </c>
    </row>
    <row r="20" spans="1:10" ht="30.75" customHeight="1">
      <c r="A20" s="4"/>
      <c r="B20" s="59" t="s">
        <v>210</v>
      </c>
      <c r="C20" s="54">
        <v>200</v>
      </c>
      <c r="D20" s="63" t="s">
        <v>254</v>
      </c>
      <c r="E20" s="54"/>
      <c r="F20" s="54" t="s">
        <v>25</v>
      </c>
      <c r="G20" s="58" t="s">
        <v>258</v>
      </c>
      <c r="H20" s="12"/>
      <c r="I20" s="12"/>
      <c r="J20" s="61">
        <f t="shared" si="0"/>
        <v>0</v>
      </c>
    </row>
    <row r="21" spans="1:10" ht="30.75" customHeight="1">
      <c r="A21" s="4"/>
      <c r="B21" s="59" t="s">
        <v>211</v>
      </c>
      <c r="C21" s="54">
        <v>150</v>
      </c>
      <c r="D21" s="63" t="s">
        <v>250</v>
      </c>
      <c r="E21" s="54"/>
      <c r="F21" s="54" t="s">
        <v>25</v>
      </c>
      <c r="G21" s="58" t="s">
        <v>255</v>
      </c>
      <c r="H21" s="12"/>
      <c r="I21" s="12"/>
      <c r="J21" s="61">
        <f t="shared" si="0"/>
        <v>0</v>
      </c>
    </row>
    <row r="22" spans="2:10" ht="27.75" customHeight="1">
      <c r="B22" s="2" t="s">
        <v>15</v>
      </c>
      <c r="I22" s="9" t="s">
        <v>12</v>
      </c>
      <c r="J22" s="10">
        <f>SUM(J8:J21)</f>
        <v>0</v>
      </c>
    </row>
    <row r="23" spans="2:10" ht="26.25" customHeight="1">
      <c r="B23" s="2" t="s">
        <v>15</v>
      </c>
      <c r="I23" s="4" t="s">
        <v>13</v>
      </c>
      <c r="J23" s="12">
        <f>+J22*0.25</f>
        <v>0</v>
      </c>
    </row>
    <row r="24" spans="1:10" ht="28.5" customHeight="1">
      <c r="A24" s="5"/>
      <c r="B24" s="13" t="s">
        <v>16</v>
      </c>
      <c r="I24" s="4" t="s">
        <v>14</v>
      </c>
      <c r="J24" s="12">
        <f>+J22+J23</f>
        <v>0</v>
      </c>
    </row>
    <row r="25" ht="28.5" customHeight="1">
      <c r="B25" s="13" t="s">
        <v>17</v>
      </c>
    </row>
    <row r="26" ht="27" customHeight="1"/>
    <row r="27" ht="29.25" customHeight="1">
      <c r="B27" s="2" t="s">
        <v>18</v>
      </c>
    </row>
    <row r="28" ht="19.5" customHeight="1">
      <c r="G28" t="s">
        <v>19</v>
      </c>
    </row>
    <row r="29" ht="31.5" customHeight="1"/>
    <row r="31" ht="12.75">
      <c r="B31"/>
    </row>
    <row r="32" ht="12.75">
      <c r="B32"/>
    </row>
    <row r="33" ht="12.75">
      <c r="B33"/>
    </row>
    <row r="34" ht="29.25" customHeight="1">
      <c r="B34"/>
    </row>
    <row r="35" ht="28.5" customHeight="1">
      <c r="B35"/>
    </row>
    <row r="36" ht="29.25" customHeight="1">
      <c r="B36"/>
    </row>
    <row r="37" ht="30" customHeight="1">
      <c r="B37"/>
    </row>
    <row r="38" ht="27" customHeight="1">
      <c r="B38"/>
    </row>
    <row r="39" ht="27" customHeight="1">
      <c r="B39"/>
    </row>
    <row r="40" ht="29.25" customHeight="1">
      <c r="B40"/>
    </row>
    <row r="41" ht="30.75" customHeight="1"/>
    <row r="42" ht="31.5" customHeight="1"/>
    <row r="43" ht="28.5" customHeight="1"/>
    <row r="48" ht="12.75" customHeight="1"/>
    <row r="49" ht="12.75" customHeight="1"/>
    <row r="59" ht="12.75" customHeight="1"/>
    <row r="60" ht="24.75" customHeight="1"/>
  </sheetData>
  <sheetProtection/>
  <mergeCells count="10">
    <mergeCell ref="J5:J6"/>
    <mergeCell ref="A1:J1"/>
    <mergeCell ref="E5:E6"/>
    <mergeCell ref="F5:F6"/>
    <mergeCell ref="G5:G6"/>
    <mergeCell ref="H5:I5"/>
    <mergeCell ref="A5:A6"/>
    <mergeCell ref="B5:B6"/>
    <mergeCell ref="C5:C6"/>
    <mergeCell ref="D5:D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82">
      <selection activeCell="A98" sqref="A98"/>
    </sheetView>
  </sheetViews>
  <sheetFormatPr defaultColWidth="9.140625" defaultRowHeight="12.75"/>
  <cols>
    <col min="1" max="1" width="35.28125" style="0" customWidth="1"/>
    <col min="2" max="2" width="10.00390625" style="0" customWidth="1"/>
    <col min="3" max="3" width="15.28125" style="0" customWidth="1"/>
    <col min="4" max="4" width="10.140625" style="0" customWidth="1"/>
    <col min="5" max="5" width="7.8515625" style="0" customWidth="1"/>
    <col min="6" max="6" width="12.00390625" style="0" customWidth="1"/>
    <col min="7" max="7" width="13.421875" style="0" customWidth="1"/>
    <col min="8" max="8" width="11.421875" style="0" customWidth="1"/>
    <col min="9" max="9" width="13.28125" style="0" customWidth="1"/>
  </cols>
  <sheetData>
    <row r="1" spans="1:10" ht="13.5">
      <c r="A1" s="83" t="s">
        <v>20</v>
      </c>
      <c r="B1" s="84"/>
      <c r="C1" s="84"/>
      <c r="D1" s="84"/>
      <c r="E1" s="84"/>
      <c r="F1" s="84"/>
      <c r="G1" s="84"/>
      <c r="H1" s="84"/>
      <c r="I1" s="84"/>
      <c r="J1" s="84"/>
    </row>
    <row r="2" spans="1:2" ht="15.75">
      <c r="A2" s="3" t="s">
        <v>28</v>
      </c>
      <c r="B2" s="1"/>
    </row>
    <row r="3" spans="1:2" ht="12.75">
      <c r="A3" s="3" t="s">
        <v>169</v>
      </c>
      <c r="B3" s="2"/>
    </row>
    <row r="4" ht="13.5" thickBot="1">
      <c r="A4" s="2"/>
    </row>
    <row r="5" spans="1:9" ht="12.75">
      <c r="A5" s="102" t="s">
        <v>2</v>
      </c>
      <c r="B5" s="95" t="s">
        <v>21</v>
      </c>
      <c r="C5" s="104" t="s">
        <v>4</v>
      </c>
      <c r="D5" s="85" t="s">
        <v>5</v>
      </c>
      <c r="E5" s="93" t="s">
        <v>3</v>
      </c>
      <c r="F5" s="93" t="s">
        <v>6</v>
      </c>
      <c r="G5" s="99" t="s">
        <v>7</v>
      </c>
      <c r="H5" s="100"/>
      <c r="I5" s="81" t="s">
        <v>11</v>
      </c>
    </row>
    <row r="6" spans="1:9" ht="13.5" thickBot="1">
      <c r="A6" s="103"/>
      <c r="B6" s="96"/>
      <c r="C6" s="105"/>
      <c r="D6" s="86"/>
      <c r="E6" s="94"/>
      <c r="F6" s="94"/>
      <c r="G6" s="7" t="s">
        <v>8</v>
      </c>
      <c r="H6" s="8" t="s">
        <v>9</v>
      </c>
      <c r="I6" s="101"/>
    </row>
    <row r="7" spans="1:9" ht="29.25" customHeight="1">
      <c r="A7" s="42">
        <v>2</v>
      </c>
      <c r="B7" s="44">
        <v>3</v>
      </c>
      <c r="C7" s="44">
        <v>4</v>
      </c>
      <c r="D7" s="42">
        <v>5</v>
      </c>
      <c r="E7" s="43">
        <v>6</v>
      </c>
      <c r="F7" s="43">
        <v>7</v>
      </c>
      <c r="G7" s="42">
        <v>8</v>
      </c>
      <c r="H7" s="55">
        <v>9</v>
      </c>
      <c r="I7" s="56" t="s">
        <v>10</v>
      </c>
    </row>
    <row r="8" spans="1:9" ht="24.75" customHeight="1">
      <c r="A8" s="57" t="s">
        <v>29</v>
      </c>
      <c r="B8" s="54">
        <v>25</v>
      </c>
      <c r="C8" s="63" t="s">
        <v>238</v>
      </c>
      <c r="D8" s="54"/>
      <c r="E8" s="54" t="s">
        <v>90</v>
      </c>
      <c r="F8" s="64" t="s">
        <v>219</v>
      </c>
      <c r="G8" s="65"/>
      <c r="H8" s="65"/>
      <c r="I8" s="65">
        <f>+B8*G8</f>
        <v>0</v>
      </c>
    </row>
    <row r="9" spans="1:9" ht="15.75" customHeight="1">
      <c r="A9" s="53" t="s">
        <v>30</v>
      </c>
      <c r="B9" s="54">
        <v>20</v>
      </c>
      <c r="C9" s="63" t="s">
        <v>220</v>
      </c>
      <c r="D9" s="54"/>
      <c r="E9" s="54" t="s">
        <v>0</v>
      </c>
      <c r="F9" s="64" t="s">
        <v>221</v>
      </c>
      <c r="G9" s="65"/>
      <c r="H9" s="65"/>
      <c r="I9" s="65">
        <f aca="true" t="shared" si="0" ref="I9:I72">+B9*G9</f>
        <v>0</v>
      </c>
    </row>
    <row r="10" spans="1:9" s="66" customFormat="1" ht="21" customHeight="1">
      <c r="A10" s="53" t="s">
        <v>31</v>
      </c>
      <c r="B10" s="54">
        <v>10</v>
      </c>
      <c r="C10" s="63" t="s">
        <v>222</v>
      </c>
      <c r="D10" s="54"/>
      <c r="E10" s="54" t="s">
        <v>0</v>
      </c>
      <c r="F10" s="64" t="s">
        <v>221</v>
      </c>
      <c r="G10" s="65"/>
      <c r="H10" s="65"/>
      <c r="I10" s="65">
        <f t="shared" si="0"/>
        <v>0</v>
      </c>
    </row>
    <row r="11" spans="1:9" s="66" customFormat="1" ht="21" customHeight="1">
      <c r="A11" s="51" t="s">
        <v>197</v>
      </c>
      <c r="B11" s="52">
        <v>20</v>
      </c>
      <c r="C11" s="63" t="s">
        <v>223</v>
      </c>
      <c r="D11" s="54"/>
      <c r="E11" s="52" t="s">
        <v>198</v>
      </c>
      <c r="F11" s="64" t="s">
        <v>221</v>
      </c>
      <c r="G11" s="65"/>
      <c r="H11" s="65"/>
      <c r="I11" s="65">
        <f t="shared" si="0"/>
        <v>0</v>
      </c>
    </row>
    <row r="12" spans="1:9" s="66" customFormat="1" ht="21" customHeight="1">
      <c r="A12" s="51" t="s">
        <v>199</v>
      </c>
      <c r="B12" s="52">
        <v>25</v>
      </c>
      <c r="C12" s="63" t="s">
        <v>224</v>
      </c>
      <c r="D12" s="54"/>
      <c r="E12" s="52" t="s">
        <v>198</v>
      </c>
      <c r="F12" s="64" t="s">
        <v>221</v>
      </c>
      <c r="G12" s="65"/>
      <c r="H12" s="65"/>
      <c r="I12" s="65">
        <f t="shared" si="0"/>
        <v>0</v>
      </c>
    </row>
    <row r="13" spans="1:9" s="66" customFormat="1" ht="21" customHeight="1">
      <c r="A13" s="51" t="s">
        <v>200</v>
      </c>
      <c r="B13" s="52">
        <v>25</v>
      </c>
      <c r="C13" s="63" t="s">
        <v>224</v>
      </c>
      <c r="D13" s="54"/>
      <c r="E13" s="52" t="s">
        <v>198</v>
      </c>
      <c r="F13" s="64" t="s">
        <v>221</v>
      </c>
      <c r="G13" s="65"/>
      <c r="H13" s="65"/>
      <c r="I13" s="65">
        <f t="shared" si="0"/>
        <v>0</v>
      </c>
    </row>
    <row r="14" spans="1:9" s="66" customFormat="1" ht="21" customHeight="1">
      <c r="A14" s="53" t="s">
        <v>32</v>
      </c>
      <c r="B14" s="54">
        <v>5</v>
      </c>
      <c r="C14" s="63" t="s">
        <v>227</v>
      </c>
      <c r="D14" s="54"/>
      <c r="E14" s="54" t="s">
        <v>0</v>
      </c>
      <c r="F14" s="64" t="s">
        <v>221</v>
      </c>
      <c r="G14" s="65"/>
      <c r="H14" s="65"/>
      <c r="I14" s="65">
        <f t="shared" si="0"/>
        <v>0</v>
      </c>
    </row>
    <row r="15" spans="1:9" s="66" customFormat="1" ht="21" customHeight="1">
      <c r="A15" s="53" t="s">
        <v>212</v>
      </c>
      <c r="B15" s="54">
        <v>5</v>
      </c>
      <c r="C15" s="63" t="s">
        <v>227</v>
      </c>
      <c r="D15" s="54"/>
      <c r="E15" s="54" t="s">
        <v>0</v>
      </c>
      <c r="F15" s="64" t="s">
        <v>221</v>
      </c>
      <c r="G15" s="65"/>
      <c r="H15" s="65"/>
      <c r="I15" s="65">
        <f t="shared" si="0"/>
        <v>0</v>
      </c>
    </row>
    <row r="16" spans="1:9" s="66" customFormat="1" ht="21" customHeight="1">
      <c r="A16" s="53" t="s">
        <v>172</v>
      </c>
      <c r="B16" s="54">
        <v>10</v>
      </c>
      <c r="C16" s="63" t="s">
        <v>227</v>
      </c>
      <c r="D16" s="54"/>
      <c r="E16" s="54" t="s">
        <v>0</v>
      </c>
      <c r="F16" s="64" t="s">
        <v>221</v>
      </c>
      <c r="G16" s="65"/>
      <c r="H16" s="65"/>
      <c r="I16" s="65">
        <f t="shared" si="0"/>
        <v>0</v>
      </c>
    </row>
    <row r="17" spans="1:9" s="66" customFormat="1" ht="21" customHeight="1">
      <c r="A17" s="53" t="s">
        <v>33</v>
      </c>
      <c r="B17" s="54">
        <v>10</v>
      </c>
      <c r="C17" s="63" t="s">
        <v>228</v>
      </c>
      <c r="D17" s="54"/>
      <c r="E17" s="54" t="s">
        <v>0</v>
      </c>
      <c r="F17" s="64" t="s">
        <v>221</v>
      </c>
      <c r="G17" s="65"/>
      <c r="H17" s="65"/>
      <c r="I17" s="65">
        <f t="shared" si="0"/>
        <v>0</v>
      </c>
    </row>
    <row r="18" spans="1:9" s="66" customFormat="1" ht="21" customHeight="1">
      <c r="A18" s="53" t="s">
        <v>34</v>
      </c>
      <c r="B18" s="54">
        <v>10</v>
      </c>
      <c r="C18" s="63" t="s">
        <v>228</v>
      </c>
      <c r="D18" s="54"/>
      <c r="E18" s="54" t="s">
        <v>0</v>
      </c>
      <c r="F18" s="64" t="s">
        <v>221</v>
      </c>
      <c r="G18" s="65"/>
      <c r="H18" s="65"/>
      <c r="I18" s="65">
        <f t="shared" si="0"/>
        <v>0</v>
      </c>
    </row>
    <row r="19" spans="1:9" s="66" customFormat="1" ht="21" customHeight="1">
      <c r="A19" s="57" t="s">
        <v>35</v>
      </c>
      <c r="B19" s="54">
        <v>50</v>
      </c>
      <c r="C19" s="63" t="s">
        <v>229</v>
      </c>
      <c r="D19" s="54"/>
      <c r="E19" s="54" t="s">
        <v>0</v>
      </c>
      <c r="F19" s="64" t="s">
        <v>221</v>
      </c>
      <c r="G19" s="65"/>
      <c r="H19" s="65"/>
      <c r="I19" s="65">
        <f t="shared" si="0"/>
        <v>0</v>
      </c>
    </row>
    <row r="20" spans="1:9" s="66" customFormat="1" ht="21" customHeight="1">
      <c r="A20" s="53" t="s">
        <v>96</v>
      </c>
      <c r="B20" s="54">
        <v>100</v>
      </c>
      <c r="C20" s="63" t="s">
        <v>230</v>
      </c>
      <c r="D20" s="54"/>
      <c r="E20" s="54" t="s">
        <v>0</v>
      </c>
      <c r="F20" s="64" t="s">
        <v>221</v>
      </c>
      <c r="G20" s="65"/>
      <c r="H20" s="65"/>
      <c r="I20" s="65">
        <f t="shared" si="0"/>
        <v>0</v>
      </c>
    </row>
    <row r="21" spans="1:9" s="66" customFormat="1" ht="21" customHeight="1">
      <c r="A21" s="53" t="s">
        <v>97</v>
      </c>
      <c r="B21" s="54">
        <v>100</v>
      </c>
      <c r="C21" s="63" t="s">
        <v>230</v>
      </c>
      <c r="D21" s="54"/>
      <c r="E21" s="54" t="s">
        <v>0</v>
      </c>
      <c r="F21" s="64" t="s">
        <v>221</v>
      </c>
      <c r="G21" s="65"/>
      <c r="H21" s="65"/>
      <c r="I21" s="65">
        <f t="shared" si="0"/>
        <v>0</v>
      </c>
    </row>
    <row r="22" spans="1:9" s="66" customFormat="1" ht="21" customHeight="1">
      <c r="A22" s="53" t="s">
        <v>98</v>
      </c>
      <c r="B22" s="54">
        <v>100</v>
      </c>
      <c r="C22" s="63" t="s">
        <v>230</v>
      </c>
      <c r="D22" s="54"/>
      <c r="E22" s="54" t="s">
        <v>0</v>
      </c>
      <c r="F22" s="64" t="s">
        <v>221</v>
      </c>
      <c r="G22" s="65"/>
      <c r="H22" s="65"/>
      <c r="I22" s="65">
        <f t="shared" si="0"/>
        <v>0</v>
      </c>
    </row>
    <row r="23" spans="1:9" s="66" customFormat="1" ht="21" customHeight="1">
      <c r="A23" s="53" t="s">
        <v>99</v>
      </c>
      <c r="B23" s="54">
        <v>100</v>
      </c>
      <c r="C23" s="63" t="s">
        <v>230</v>
      </c>
      <c r="D23" s="54"/>
      <c r="E23" s="54" t="s">
        <v>0</v>
      </c>
      <c r="F23" s="64" t="s">
        <v>221</v>
      </c>
      <c r="G23" s="65"/>
      <c r="H23" s="65"/>
      <c r="I23" s="65">
        <f t="shared" si="0"/>
        <v>0</v>
      </c>
    </row>
    <row r="24" spans="1:9" s="66" customFormat="1" ht="21" customHeight="1">
      <c r="A24" s="53" t="s">
        <v>100</v>
      </c>
      <c r="B24" s="54">
        <v>100</v>
      </c>
      <c r="C24" s="63" t="s">
        <v>230</v>
      </c>
      <c r="D24" s="54"/>
      <c r="E24" s="54" t="s">
        <v>0</v>
      </c>
      <c r="F24" s="64" t="s">
        <v>221</v>
      </c>
      <c r="G24" s="65"/>
      <c r="H24" s="65"/>
      <c r="I24" s="65">
        <f t="shared" si="0"/>
        <v>0</v>
      </c>
    </row>
    <row r="25" spans="1:9" s="66" customFormat="1" ht="21" customHeight="1">
      <c r="A25" s="53" t="s">
        <v>101</v>
      </c>
      <c r="B25" s="54">
        <v>100</v>
      </c>
      <c r="C25" s="63" t="s">
        <v>230</v>
      </c>
      <c r="D25" s="54"/>
      <c r="E25" s="54" t="s">
        <v>0</v>
      </c>
      <c r="F25" s="64" t="s">
        <v>221</v>
      </c>
      <c r="G25" s="65"/>
      <c r="H25" s="65"/>
      <c r="I25" s="65">
        <f t="shared" si="0"/>
        <v>0</v>
      </c>
    </row>
    <row r="26" spans="1:9" s="66" customFormat="1" ht="21" customHeight="1">
      <c r="A26" s="53" t="s">
        <v>102</v>
      </c>
      <c r="B26" s="54">
        <v>100</v>
      </c>
      <c r="C26" s="63" t="s">
        <v>230</v>
      </c>
      <c r="D26" s="54"/>
      <c r="E26" s="54" t="s">
        <v>0</v>
      </c>
      <c r="F26" s="64" t="s">
        <v>221</v>
      </c>
      <c r="G26" s="65"/>
      <c r="H26" s="65"/>
      <c r="I26" s="65">
        <f t="shared" si="0"/>
        <v>0</v>
      </c>
    </row>
    <row r="27" spans="1:9" s="66" customFormat="1" ht="21" customHeight="1">
      <c r="A27" s="53" t="s">
        <v>36</v>
      </c>
      <c r="B27" s="54">
        <v>30</v>
      </c>
      <c r="C27" s="63" t="s">
        <v>231</v>
      </c>
      <c r="D27" s="54"/>
      <c r="E27" s="54" t="s">
        <v>0</v>
      </c>
      <c r="F27" s="64" t="s">
        <v>221</v>
      </c>
      <c r="G27" s="65"/>
      <c r="H27" s="65"/>
      <c r="I27" s="65">
        <f t="shared" si="0"/>
        <v>0</v>
      </c>
    </row>
    <row r="28" spans="1:9" s="66" customFormat="1" ht="21" customHeight="1">
      <c r="A28" s="53" t="s">
        <v>37</v>
      </c>
      <c r="B28" s="54">
        <v>30</v>
      </c>
      <c r="C28" s="63" t="s">
        <v>231</v>
      </c>
      <c r="D28" s="54"/>
      <c r="E28" s="54" t="s">
        <v>0</v>
      </c>
      <c r="F28" s="64" t="s">
        <v>221</v>
      </c>
      <c r="G28" s="65"/>
      <c r="H28" s="65"/>
      <c r="I28" s="65">
        <f t="shared" si="0"/>
        <v>0</v>
      </c>
    </row>
    <row r="29" spans="1:9" s="66" customFormat="1" ht="21" customHeight="1">
      <c r="A29" s="53" t="s">
        <v>38</v>
      </c>
      <c r="B29" s="54">
        <v>10</v>
      </c>
      <c r="C29" s="63" t="s">
        <v>231</v>
      </c>
      <c r="D29" s="54"/>
      <c r="E29" s="54" t="s">
        <v>0</v>
      </c>
      <c r="F29" s="64" t="s">
        <v>221</v>
      </c>
      <c r="G29" s="65"/>
      <c r="H29" s="65"/>
      <c r="I29" s="65">
        <f t="shared" si="0"/>
        <v>0</v>
      </c>
    </row>
    <row r="30" spans="1:9" s="66" customFormat="1" ht="21" customHeight="1">
      <c r="A30" s="53" t="s">
        <v>39</v>
      </c>
      <c r="B30" s="54">
        <v>30</v>
      </c>
      <c r="C30" s="63" t="s">
        <v>231</v>
      </c>
      <c r="D30" s="54"/>
      <c r="E30" s="54" t="s">
        <v>0</v>
      </c>
      <c r="F30" s="64" t="s">
        <v>221</v>
      </c>
      <c r="G30" s="65"/>
      <c r="H30" s="65"/>
      <c r="I30" s="65">
        <f t="shared" si="0"/>
        <v>0</v>
      </c>
    </row>
    <row r="31" spans="1:9" s="66" customFormat="1" ht="21" customHeight="1">
      <c r="A31" s="53" t="s">
        <v>40</v>
      </c>
      <c r="B31" s="54">
        <v>30</v>
      </c>
      <c r="C31" s="63" t="s">
        <v>231</v>
      </c>
      <c r="D31" s="54"/>
      <c r="E31" s="54" t="s">
        <v>0</v>
      </c>
      <c r="F31" s="64" t="s">
        <v>221</v>
      </c>
      <c r="G31" s="76"/>
      <c r="H31" s="65"/>
      <c r="I31" s="65">
        <f t="shared" si="0"/>
        <v>0</v>
      </c>
    </row>
    <row r="32" spans="1:9" s="66" customFormat="1" ht="21" customHeight="1">
      <c r="A32" s="53" t="s">
        <v>41</v>
      </c>
      <c r="B32" s="54">
        <v>30</v>
      </c>
      <c r="C32" s="63" t="s">
        <v>232</v>
      </c>
      <c r="D32" s="54"/>
      <c r="E32" s="54" t="s">
        <v>90</v>
      </c>
      <c r="F32" s="64" t="s">
        <v>221</v>
      </c>
      <c r="G32" s="65"/>
      <c r="H32" s="65"/>
      <c r="I32" s="65">
        <f t="shared" si="0"/>
        <v>0</v>
      </c>
    </row>
    <row r="33" spans="1:9" s="66" customFormat="1" ht="21" customHeight="1">
      <c r="A33" s="53" t="s">
        <v>173</v>
      </c>
      <c r="B33" s="54">
        <v>10</v>
      </c>
      <c r="C33" s="63" t="s">
        <v>240</v>
      </c>
      <c r="D33" s="54"/>
      <c r="E33" s="54" t="s">
        <v>0</v>
      </c>
      <c r="F33" s="64" t="s">
        <v>221</v>
      </c>
      <c r="G33" s="65"/>
      <c r="H33" s="65"/>
      <c r="I33" s="65">
        <f t="shared" si="0"/>
        <v>0</v>
      </c>
    </row>
    <row r="34" spans="1:9" s="66" customFormat="1" ht="21" customHeight="1">
      <c r="A34" s="53" t="s">
        <v>174</v>
      </c>
      <c r="B34" s="54">
        <v>50</v>
      </c>
      <c r="C34" s="63" t="s">
        <v>233</v>
      </c>
      <c r="D34" s="54"/>
      <c r="E34" s="54" t="s">
        <v>0</v>
      </c>
      <c r="F34" s="64" t="s">
        <v>221</v>
      </c>
      <c r="G34" s="65"/>
      <c r="H34" s="65"/>
      <c r="I34" s="65">
        <f t="shared" si="0"/>
        <v>0</v>
      </c>
    </row>
    <row r="35" spans="1:9" s="66" customFormat="1" ht="21" customHeight="1">
      <c r="A35" s="57" t="s">
        <v>42</v>
      </c>
      <c r="B35" s="54">
        <v>50</v>
      </c>
      <c r="C35" s="63" t="s">
        <v>233</v>
      </c>
      <c r="D35" s="54"/>
      <c r="E35" s="54" t="s">
        <v>0</v>
      </c>
      <c r="F35" s="64" t="s">
        <v>221</v>
      </c>
      <c r="G35" s="65"/>
      <c r="H35" s="65"/>
      <c r="I35" s="65">
        <f t="shared" si="0"/>
        <v>0</v>
      </c>
    </row>
    <row r="36" spans="1:9" s="66" customFormat="1" ht="21" customHeight="1">
      <c r="A36" s="57" t="s">
        <v>43</v>
      </c>
      <c r="B36" s="54">
        <v>30</v>
      </c>
      <c r="C36" s="63" t="s">
        <v>234</v>
      </c>
      <c r="D36" s="54"/>
      <c r="E36" s="54" t="s">
        <v>0</v>
      </c>
      <c r="F36" s="64" t="s">
        <v>221</v>
      </c>
      <c r="G36" s="65"/>
      <c r="H36" s="65"/>
      <c r="I36" s="65">
        <f t="shared" si="0"/>
        <v>0</v>
      </c>
    </row>
    <row r="37" spans="1:9" s="66" customFormat="1" ht="21" customHeight="1">
      <c r="A37" s="57" t="s">
        <v>44</v>
      </c>
      <c r="B37" s="54">
        <v>20</v>
      </c>
      <c r="C37" s="63" t="s">
        <v>234</v>
      </c>
      <c r="D37" s="54"/>
      <c r="E37" s="54" t="s">
        <v>0</v>
      </c>
      <c r="F37" s="64" t="s">
        <v>221</v>
      </c>
      <c r="G37" s="65"/>
      <c r="H37" s="65"/>
      <c r="I37" s="65">
        <f t="shared" si="0"/>
        <v>0</v>
      </c>
    </row>
    <row r="38" spans="1:9" s="66" customFormat="1" ht="21" customHeight="1">
      <c r="A38" s="57" t="s">
        <v>45</v>
      </c>
      <c r="B38" s="54">
        <v>20</v>
      </c>
      <c r="C38" s="63" t="s">
        <v>234</v>
      </c>
      <c r="D38" s="54"/>
      <c r="E38" s="54" t="s">
        <v>0</v>
      </c>
      <c r="F38" s="64" t="s">
        <v>221</v>
      </c>
      <c r="G38" s="65"/>
      <c r="H38" s="65"/>
      <c r="I38" s="65">
        <f t="shared" si="0"/>
        <v>0</v>
      </c>
    </row>
    <row r="39" spans="1:9" s="66" customFormat="1" ht="21" customHeight="1">
      <c r="A39" s="57" t="s">
        <v>46</v>
      </c>
      <c r="B39" s="54">
        <v>20</v>
      </c>
      <c r="C39" s="63" t="s">
        <v>235</v>
      </c>
      <c r="D39" s="54"/>
      <c r="E39" s="54" t="s">
        <v>0</v>
      </c>
      <c r="F39" s="64" t="s">
        <v>221</v>
      </c>
      <c r="G39" s="65"/>
      <c r="H39" s="65"/>
      <c r="I39" s="65">
        <f t="shared" si="0"/>
        <v>0</v>
      </c>
    </row>
    <row r="40" spans="1:9" s="66" customFormat="1" ht="21" customHeight="1">
      <c r="A40" s="57" t="s">
        <v>47</v>
      </c>
      <c r="B40" s="54">
        <v>20</v>
      </c>
      <c r="C40" s="63" t="s">
        <v>235</v>
      </c>
      <c r="D40" s="54"/>
      <c r="E40" s="54" t="s">
        <v>0</v>
      </c>
      <c r="F40" s="64" t="s">
        <v>221</v>
      </c>
      <c r="G40" s="65"/>
      <c r="H40" s="65"/>
      <c r="I40" s="65">
        <f t="shared" si="0"/>
        <v>0</v>
      </c>
    </row>
    <row r="41" spans="1:9" s="66" customFormat="1" ht="21" customHeight="1">
      <c r="A41" s="57" t="s">
        <v>48</v>
      </c>
      <c r="B41" s="54">
        <v>20</v>
      </c>
      <c r="C41" s="63" t="s">
        <v>235</v>
      </c>
      <c r="D41" s="54"/>
      <c r="E41" s="54" t="s">
        <v>0</v>
      </c>
      <c r="F41" s="64" t="s">
        <v>221</v>
      </c>
      <c r="G41" s="65"/>
      <c r="H41" s="65"/>
      <c r="I41" s="65">
        <f t="shared" si="0"/>
        <v>0</v>
      </c>
    </row>
    <row r="42" spans="1:9" s="66" customFormat="1" ht="21" customHeight="1">
      <c r="A42" s="57" t="s">
        <v>49</v>
      </c>
      <c r="B42" s="54">
        <v>20</v>
      </c>
      <c r="C42" s="63" t="s">
        <v>235</v>
      </c>
      <c r="D42" s="54"/>
      <c r="E42" s="54" t="s">
        <v>0</v>
      </c>
      <c r="F42" s="64" t="s">
        <v>221</v>
      </c>
      <c r="G42" s="65"/>
      <c r="H42" s="65"/>
      <c r="I42" s="65">
        <f t="shared" si="0"/>
        <v>0</v>
      </c>
    </row>
    <row r="43" spans="1:9" s="66" customFormat="1" ht="21" customHeight="1">
      <c r="A43" s="57" t="s">
        <v>50</v>
      </c>
      <c r="B43" s="54">
        <v>20</v>
      </c>
      <c r="C43" s="63" t="s">
        <v>235</v>
      </c>
      <c r="D43" s="54"/>
      <c r="E43" s="54" t="s">
        <v>0</v>
      </c>
      <c r="F43" s="64" t="s">
        <v>221</v>
      </c>
      <c r="G43" s="65"/>
      <c r="H43" s="65"/>
      <c r="I43" s="65">
        <f t="shared" si="0"/>
        <v>0</v>
      </c>
    </row>
    <row r="44" spans="1:9" s="66" customFormat="1" ht="21" customHeight="1">
      <c r="A44" s="57" t="s">
        <v>51</v>
      </c>
      <c r="B44" s="54">
        <v>20</v>
      </c>
      <c r="C44" s="63" t="s">
        <v>235</v>
      </c>
      <c r="D44" s="54"/>
      <c r="E44" s="54" t="s">
        <v>0</v>
      </c>
      <c r="F44" s="64" t="s">
        <v>221</v>
      </c>
      <c r="G44" s="65"/>
      <c r="H44" s="65"/>
      <c r="I44" s="65">
        <f t="shared" si="0"/>
        <v>0</v>
      </c>
    </row>
    <row r="45" spans="1:9" s="66" customFormat="1" ht="21" customHeight="1">
      <c r="A45" s="57" t="s">
        <v>52</v>
      </c>
      <c r="B45" s="54">
        <v>10</v>
      </c>
      <c r="C45" s="63" t="s">
        <v>236</v>
      </c>
      <c r="D45" s="54"/>
      <c r="E45" s="54" t="s">
        <v>0</v>
      </c>
      <c r="F45" s="64" t="s">
        <v>221</v>
      </c>
      <c r="G45" s="65"/>
      <c r="H45" s="65"/>
      <c r="I45" s="65">
        <f t="shared" si="0"/>
        <v>0</v>
      </c>
    </row>
    <row r="46" spans="1:9" s="66" customFormat="1" ht="21" customHeight="1">
      <c r="A46" s="57" t="s">
        <v>53</v>
      </c>
      <c r="B46" s="54">
        <v>5</v>
      </c>
      <c r="C46" s="63" t="s">
        <v>236</v>
      </c>
      <c r="D46" s="54"/>
      <c r="E46" s="54" t="s">
        <v>0</v>
      </c>
      <c r="F46" s="64" t="s">
        <v>221</v>
      </c>
      <c r="G46" s="65"/>
      <c r="H46" s="65"/>
      <c r="I46" s="65">
        <f t="shared" si="0"/>
        <v>0</v>
      </c>
    </row>
    <row r="47" spans="1:9" s="66" customFormat="1" ht="21" customHeight="1">
      <c r="A47" s="57" t="s">
        <v>54</v>
      </c>
      <c r="B47" s="54">
        <v>5</v>
      </c>
      <c r="C47" s="63" t="s">
        <v>236</v>
      </c>
      <c r="D47" s="54"/>
      <c r="E47" s="54" t="s">
        <v>0</v>
      </c>
      <c r="F47" s="64" t="s">
        <v>221</v>
      </c>
      <c r="G47" s="65"/>
      <c r="H47" s="65"/>
      <c r="I47" s="65">
        <f t="shared" si="0"/>
        <v>0</v>
      </c>
    </row>
    <row r="48" spans="1:9" s="66" customFormat="1" ht="21" customHeight="1">
      <c r="A48" s="57" t="s">
        <v>55</v>
      </c>
      <c r="B48" s="54">
        <v>5</v>
      </c>
      <c r="C48" s="63" t="s">
        <v>237</v>
      </c>
      <c r="D48" s="54"/>
      <c r="E48" s="54" t="s">
        <v>0</v>
      </c>
      <c r="F48" s="64" t="s">
        <v>221</v>
      </c>
      <c r="G48" s="65"/>
      <c r="H48" s="65"/>
      <c r="I48" s="65">
        <f t="shared" si="0"/>
        <v>0</v>
      </c>
    </row>
    <row r="49" spans="1:9" s="66" customFormat="1" ht="21" customHeight="1">
      <c r="A49" s="57" t="s">
        <v>56</v>
      </c>
      <c r="B49" s="54">
        <v>10</v>
      </c>
      <c r="C49" s="63" t="s">
        <v>237</v>
      </c>
      <c r="D49" s="54"/>
      <c r="E49" s="54" t="s">
        <v>0</v>
      </c>
      <c r="F49" s="64" t="s">
        <v>226</v>
      </c>
      <c r="G49" s="65"/>
      <c r="H49" s="65"/>
      <c r="I49" s="65">
        <f t="shared" si="0"/>
        <v>0</v>
      </c>
    </row>
    <row r="50" spans="1:9" s="66" customFormat="1" ht="21" customHeight="1">
      <c r="A50" s="57" t="s">
        <v>57</v>
      </c>
      <c r="B50" s="54">
        <v>30</v>
      </c>
      <c r="C50" s="63" t="s">
        <v>238</v>
      </c>
      <c r="D50" s="54"/>
      <c r="E50" s="54" t="s">
        <v>0</v>
      </c>
      <c r="F50" s="64" t="s">
        <v>221</v>
      </c>
      <c r="G50" s="65"/>
      <c r="H50" s="65"/>
      <c r="I50" s="65">
        <f t="shared" si="0"/>
        <v>0</v>
      </c>
    </row>
    <row r="51" spans="1:9" s="66" customFormat="1" ht="21" customHeight="1">
      <c r="A51" s="57" t="s">
        <v>58</v>
      </c>
      <c r="B51" s="54">
        <v>2</v>
      </c>
      <c r="C51" s="63" t="s">
        <v>238</v>
      </c>
      <c r="D51" s="54"/>
      <c r="E51" s="54" t="s">
        <v>0</v>
      </c>
      <c r="F51" s="64" t="s">
        <v>221</v>
      </c>
      <c r="G51" s="65"/>
      <c r="H51" s="65"/>
      <c r="I51" s="65">
        <f t="shared" si="0"/>
        <v>0</v>
      </c>
    </row>
    <row r="52" spans="1:9" s="66" customFormat="1" ht="21" customHeight="1">
      <c r="A52" s="57" t="s">
        <v>59</v>
      </c>
      <c r="B52" s="54">
        <v>5</v>
      </c>
      <c r="C52" s="63" t="s">
        <v>238</v>
      </c>
      <c r="D52" s="54"/>
      <c r="E52" s="54" t="s">
        <v>0</v>
      </c>
      <c r="F52" s="64" t="s">
        <v>221</v>
      </c>
      <c r="G52" s="65"/>
      <c r="H52" s="65"/>
      <c r="I52" s="65">
        <f t="shared" si="0"/>
        <v>0</v>
      </c>
    </row>
    <row r="53" spans="1:9" s="66" customFormat="1" ht="21" customHeight="1">
      <c r="A53" s="57" t="s">
        <v>60</v>
      </c>
      <c r="B53" s="54">
        <v>5</v>
      </c>
      <c r="C53" s="63" t="s">
        <v>238</v>
      </c>
      <c r="D53" s="54"/>
      <c r="E53" s="54" t="s">
        <v>0</v>
      </c>
      <c r="F53" s="64" t="s">
        <v>221</v>
      </c>
      <c r="G53" s="65"/>
      <c r="H53" s="65"/>
      <c r="I53" s="65">
        <f t="shared" si="0"/>
        <v>0</v>
      </c>
    </row>
    <row r="54" spans="1:9" s="66" customFormat="1" ht="21" customHeight="1">
      <c r="A54" s="57" t="s">
        <v>61</v>
      </c>
      <c r="B54" s="54">
        <v>5</v>
      </c>
      <c r="C54" s="63" t="s">
        <v>238</v>
      </c>
      <c r="D54" s="54"/>
      <c r="E54" s="54" t="s">
        <v>0</v>
      </c>
      <c r="F54" s="64" t="s">
        <v>221</v>
      </c>
      <c r="G54" s="65"/>
      <c r="H54" s="65"/>
      <c r="I54" s="65">
        <f t="shared" si="0"/>
        <v>0</v>
      </c>
    </row>
    <row r="55" spans="1:9" s="66" customFormat="1" ht="21" customHeight="1">
      <c r="A55" s="57" t="s">
        <v>62</v>
      </c>
      <c r="B55" s="54">
        <v>5</v>
      </c>
      <c r="C55" s="63" t="s">
        <v>239</v>
      </c>
      <c r="D55" s="54"/>
      <c r="E55" s="54" t="s">
        <v>0</v>
      </c>
      <c r="F55" s="64" t="s">
        <v>221</v>
      </c>
      <c r="G55" s="65"/>
      <c r="H55" s="65"/>
      <c r="I55" s="65">
        <f t="shared" si="0"/>
        <v>0</v>
      </c>
    </row>
    <row r="56" spans="1:9" s="66" customFormat="1" ht="21" customHeight="1">
      <c r="A56" s="57" t="s">
        <v>63</v>
      </c>
      <c r="B56" s="54">
        <v>5</v>
      </c>
      <c r="C56" s="63" t="s">
        <v>239</v>
      </c>
      <c r="D56" s="54"/>
      <c r="E56" s="54" t="s">
        <v>0</v>
      </c>
      <c r="F56" s="64" t="s">
        <v>221</v>
      </c>
      <c r="G56" s="65"/>
      <c r="H56" s="65"/>
      <c r="I56" s="65">
        <f t="shared" si="0"/>
        <v>0</v>
      </c>
    </row>
    <row r="57" spans="1:9" s="66" customFormat="1" ht="21" customHeight="1">
      <c r="A57" s="57" t="s">
        <v>64</v>
      </c>
      <c r="B57" s="54">
        <v>5</v>
      </c>
      <c r="C57" s="63" t="s">
        <v>239</v>
      </c>
      <c r="D57" s="54"/>
      <c r="E57" s="54" t="s">
        <v>0</v>
      </c>
      <c r="F57" s="64" t="s">
        <v>221</v>
      </c>
      <c r="G57" s="65"/>
      <c r="H57" s="65"/>
      <c r="I57" s="65">
        <f t="shared" si="0"/>
        <v>0</v>
      </c>
    </row>
    <row r="58" spans="1:9" s="66" customFormat="1" ht="21" customHeight="1">
      <c r="A58" s="53" t="s">
        <v>65</v>
      </c>
      <c r="B58" s="54">
        <v>10</v>
      </c>
      <c r="C58" s="63" t="s">
        <v>241</v>
      </c>
      <c r="D58" s="54"/>
      <c r="E58" s="54" t="s">
        <v>0</v>
      </c>
      <c r="F58" s="64" t="s">
        <v>221</v>
      </c>
      <c r="G58" s="65"/>
      <c r="H58" s="65"/>
      <c r="I58" s="65">
        <f t="shared" si="0"/>
        <v>0</v>
      </c>
    </row>
    <row r="59" spans="1:9" s="66" customFormat="1" ht="21" customHeight="1">
      <c r="A59" s="53" t="s">
        <v>66</v>
      </c>
      <c r="B59" s="54">
        <v>10</v>
      </c>
      <c r="C59" s="63" t="s">
        <v>241</v>
      </c>
      <c r="D59" s="54"/>
      <c r="E59" s="54" t="s">
        <v>0</v>
      </c>
      <c r="F59" s="64" t="s">
        <v>221</v>
      </c>
      <c r="G59" s="65"/>
      <c r="H59" s="65"/>
      <c r="I59" s="65">
        <f t="shared" si="0"/>
        <v>0</v>
      </c>
    </row>
    <row r="60" spans="1:9" s="66" customFormat="1" ht="21" customHeight="1">
      <c r="A60" s="53" t="s">
        <v>67</v>
      </c>
      <c r="B60" s="54">
        <v>10</v>
      </c>
      <c r="C60" s="63" t="s">
        <v>241</v>
      </c>
      <c r="D60" s="54"/>
      <c r="E60" s="54" t="s">
        <v>0</v>
      </c>
      <c r="F60" s="64" t="s">
        <v>221</v>
      </c>
      <c r="G60" s="65"/>
      <c r="H60" s="65"/>
      <c r="I60" s="65">
        <f t="shared" si="0"/>
        <v>0</v>
      </c>
    </row>
    <row r="61" spans="1:9" s="66" customFormat="1" ht="21" customHeight="1">
      <c r="A61" s="53" t="s">
        <v>68</v>
      </c>
      <c r="B61" s="54">
        <v>10</v>
      </c>
      <c r="C61" s="63" t="s">
        <v>241</v>
      </c>
      <c r="D61" s="54"/>
      <c r="E61" s="54" t="s">
        <v>0</v>
      </c>
      <c r="F61" s="64" t="s">
        <v>221</v>
      </c>
      <c r="G61" s="65"/>
      <c r="H61" s="65"/>
      <c r="I61" s="65">
        <f t="shared" si="0"/>
        <v>0</v>
      </c>
    </row>
    <row r="62" spans="1:9" s="66" customFormat="1" ht="21" customHeight="1">
      <c r="A62" s="53" t="s">
        <v>69</v>
      </c>
      <c r="B62" s="54">
        <v>5</v>
      </c>
      <c r="C62" s="63" t="s">
        <v>241</v>
      </c>
      <c r="D62" s="54"/>
      <c r="E62" s="54" t="s">
        <v>0</v>
      </c>
      <c r="F62" s="64" t="s">
        <v>221</v>
      </c>
      <c r="G62" s="65"/>
      <c r="H62" s="65"/>
      <c r="I62" s="65">
        <f t="shared" si="0"/>
        <v>0</v>
      </c>
    </row>
    <row r="63" spans="1:9" s="66" customFormat="1" ht="21" customHeight="1">
      <c r="A63" s="57" t="s">
        <v>70</v>
      </c>
      <c r="B63" s="54">
        <v>10</v>
      </c>
      <c r="C63" s="63" t="s">
        <v>242</v>
      </c>
      <c r="D63" s="54"/>
      <c r="E63" s="54" t="s">
        <v>0</v>
      </c>
      <c r="F63" s="64" t="s">
        <v>221</v>
      </c>
      <c r="G63" s="65"/>
      <c r="H63" s="65"/>
      <c r="I63" s="65">
        <f t="shared" si="0"/>
        <v>0</v>
      </c>
    </row>
    <row r="64" spans="1:9" s="66" customFormat="1" ht="21" customHeight="1">
      <c r="A64" s="57" t="s">
        <v>71</v>
      </c>
      <c r="B64" s="54">
        <v>10</v>
      </c>
      <c r="C64" s="63" t="s">
        <v>242</v>
      </c>
      <c r="D64" s="54"/>
      <c r="E64" s="54" t="s">
        <v>0</v>
      </c>
      <c r="F64" s="64" t="s">
        <v>221</v>
      </c>
      <c r="G64" s="65"/>
      <c r="H64" s="65"/>
      <c r="I64" s="65">
        <f t="shared" si="0"/>
        <v>0</v>
      </c>
    </row>
    <row r="65" spans="1:9" s="66" customFormat="1" ht="21" customHeight="1">
      <c r="A65" s="57" t="s">
        <v>72</v>
      </c>
      <c r="B65" s="54">
        <v>10</v>
      </c>
      <c r="C65" s="63" t="s">
        <v>242</v>
      </c>
      <c r="D65" s="54"/>
      <c r="E65" s="54" t="s">
        <v>0</v>
      </c>
      <c r="F65" s="64" t="s">
        <v>221</v>
      </c>
      <c r="G65" s="65"/>
      <c r="H65" s="65"/>
      <c r="I65" s="65">
        <f t="shared" si="0"/>
        <v>0</v>
      </c>
    </row>
    <row r="66" spans="1:9" s="66" customFormat="1" ht="21" customHeight="1">
      <c r="A66" s="53" t="s">
        <v>73</v>
      </c>
      <c r="B66" s="54">
        <v>10</v>
      </c>
      <c r="C66" s="63" t="s">
        <v>242</v>
      </c>
      <c r="D66" s="54"/>
      <c r="E66" s="54" t="s">
        <v>0</v>
      </c>
      <c r="F66" s="64" t="s">
        <v>221</v>
      </c>
      <c r="G66" s="65"/>
      <c r="H66" s="65"/>
      <c r="I66" s="65">
        <f t="shared" si="0"/>
        <v>0</v>
      </c>
    </row>
    <row r="67" spans="1:9" s="66" customFormat="1" ht="21" customHeight="1">
      <c r="A67" s="53" t="s">
        <v>74</v>
      </c>
      <c r="B67" s="54">
        <v>10</v>
      </c>
      <c r="C67" s="63" t="s">
        <v>242</v>
      </c>
      <c r="D67" s="54"/>
      <c r="E67" s="54" t="s">
        <v>0</v>
      </c>
      <c r="F67" s="64" t="s">
        <v>221</v>
      </c>
      <c r="G67" s="65"/>
      <c r="H67" s="65"/>
      <c r="I67" s="65">
        <f t="shared" si="0"/>
        <v>0</v>
      </c>
    </row>
    <row r="68" spans="1:9" s="66" customFormat="1" ht="21" customHeight="1">
      <c r="A68" s="53" t="s">
        <v>75</v>
      </c>
      <c r="B68" s="54">
        <v>5</v>
      </c>
      <c r="C68" s="63" t="s">
        <v>242</v>
      </c>
      <c r="D68" s="54"/>
      <c r="E68" s="54" t="s">
        <v>0</v>
      </c>
      <c r="F68" s="64" t="s">
        <v>221</v>
      </c>
      <c r="G68" s="65"/>
      <c r="H68" s="65"/>
      <c r="I68" s="65">
        <f t="shared" si="0"/>
        <v>0</v>
      </c>
    </row>
    <row r="69" spans="1:9" s="66" customFormat="1" ht="21" customHeight="1">
      <c r="A69" s="53" t="s">
        <v>76</v>
      </c>
      <c r="B69" s="54">
        <v>10</v>
      </c>
      <c r="C69" s="63" t="s">
        <v>242</v>
      </c>
      <c r="D69" s="54"/>
      <c r="E69" s="54" t="s">
        <v>0</v>
      </c>
      <c r="F69" s="64" t="s">
        <v>221</v>
      </c>
      <c r="G69" s="65"/>
      <c r="H69" s="65"/>
      <c r="I69" s="65">
        <f t="shared" si="0"/>
        <v>0</v>
      </c>
    </row>
    <row r="70" spans="1:9" s="66" customFormat="1" ht="21" customHeight="1">
      <c r="A70" s="53" t="s">
        <v>77</v>
      </c>
      <c r="B70" s="54">
        <v>10</v>
      </c>
      <c r="C70" s="63" t="s">
        <v>242</v>
      </c>
      <c r="D70" s="54"/>
      <c r="E70" s="54" t="s">
        <v>0</v>
      </c>
      <c r="F70" s="64" t="s">
        <v>221</v>
      </c>
      <c r="G70" s="65"/>
      <c r="H70" s="65"/>
      <c r="I70" s="65">
        <f t="shared" si="0"/>
        <v>0</v>
      </c>
    </row>
    <row r="71" spans="1:9" s="66" customFormat="1" ht="21" customHeight="1">
      <c r="A71" s="53" t="s">
        <v>78</v>
      </c>
      <c r="B71" s="54">
        <v>10</v>
      </c>
      <c r="C71" s="63" t="s">
        <v>241</v>
      </c>
      <c r="D71" s="54"/>
      <c r="E71" s="54" t="s">
        <v>0</v>
      </c>
      <c r="F71" s="64" t="s">
        <v>221</v>
      </c>
      <c r="G71" s="65"/>
      <c r="H71" s="65"/>
      <c r="I71" s="65">
        <f t="shared" si="0"/>
        <v>0</v>
      </c>
    </row>
    <row r="72" spans="1:9" s="66" customFormat="1" ht="21" customHeight="1">
      <c r="A72" s="53" t="s">
        <v>79</v>
      </c>
      <c r="B72" s="54">
        <v>10</v>
      </c>
      <c r="C72" s="63" t="s">
        <v>241</v>
      </c>
      <c r="D72" s="54"/>
      <c r="E72" s="54" t="s">
        <v>0</v>
      </c>
      <c r="F72" s="64" t="s">
        <v>221</v>
      </c>
      <c r="G72" s="65"/>
      <c r="H72" s="65"/>
      <c r="I72" s="65">
        <f t="shared" si="0"/>
        <v>0</v>
      </c>
    </row>
    <row r="73" spans="1:9" s="66" customFormat="1" ht="21" customHeight="1">
      <c r="A73" s="53" t="s">
        <v>80</v>
      </c>
      <c r="B73" s="54">
        <v>20</v>
      </c>
      <c r="C73" s="63" t="s">
        <v>243</v>
      </c>
      <c r="D73" s="54"/>
      <c r="E73" s="54" t="s">
        <v>0</v>
      </c>
      <c r="F73" s="64" t="s">
        <v>221</v>
      </c>
      <c r="G73" s="65"/>
      <c r="H73" s="65"/>
      <c r="I73" s="65">
        <f aca="true" t="shared" si="1" ref="I73:I92">+B73*G73</f>
        <v>0</v>
      </c>
    </row>
    <row r="74" spans="1:9" s="66" customFormat="1" ht="21" customHeight="1">
      <c r="A74" s="53" t="s">
        <v>81</v>
      </c>
      <c r="B74" s="54">
        <v>10</v>
      </c>
      <c r="C74" s="63" t="s">
        <v>243</v>
      </c>
      <c r="D74" s="54"/>
      <c r="E74" s="54" t="s">
        <v>0</v>
      </c>
      <c r="F74" s="64" t="s">
        <v>221</v>
      </c>
      <c r="G74" s="65"/>
      <c r="H74" s="65"/>
      <c r="I74" s="65">
        <f t="shared" si="1"/>
        <v>0</v>
      </c>
    </row>
    <row r="75" spans="1:9" s="66" customFormat="1" ht="21" customHeight="1">
      <c r="A75" s="57" t="s">
        <v>82</v>
      </c>
      <c r="B75" s="54">
        <v>30</v>
      </c>
      <c r="C75" s="63" t="s">
        <v>239</v>
      </c>
      <c r="D75" s="54"/>
      <c r="E75" s="54" t="s">
        <v>0</v>
      </c>
      <c r="F75" s="64" t="s">
        <v>221</v>
      </c>
      <c r="G75" s="65"/>
      <c r="H75" s="65"/>
      <c r="I75" s="65">
        <f t="shared" si="1"/>
        <v>0</v>
      </c>
    </row>
    <row r="76" spans="1:9" s="66" customFormat="1" ht="21" customHeight="1">
      <c r="A76" s="57" t="s">
        <v>83</v>
      </c>
      <c r="B76" s="54">
        <v>50</v>
      </c>
      <c r="C76" s="63" t="s">
        <v>239</v>
      </c>
      <c r="D76" s="54"/>
      <c r="E76" s="54" t="s">
        <v>0</v>
      </c>
      <c r="F76" s="64" t="s">
        <v>221</v>
      </c>
      <c r="G76" s="65"/>
      <c r="H76" s="65"/>
      <c r="I76" s="65">
        <f t="shared" si="1"/>
        <v>0</v>
      </c>
    </row>
    <row r="77" spans="1:9" s="66" customFormat="1" ht="21" customHeight="1">
      <c r="A77" s="57" t="s">
        <v>84</v>
      </c>
      <c r="B77" s="54">
        <v>50</v>
      </c>
      <c r="C77" s="63" t="s">
        <v>239</v>
      </c>
      <c r="D77" s="54"/>
      <c r="E77" s="54" t="s">
        <v>0</v>
      </c>
      <c r="F77" s="64" t="s">
        <v>221</v>
      </c>
      <c r="G77" s="65"/>
      <c r="H77" s="65"/>
      <c r="I77" s="65">
        <f t="shared" si="1"/>
        <v>0</v>
      </c>
    </row>
    <row r="78" spans="1:9" s="66" customFormat="1" ht="21" customHeight="1">
      <c r="A78" s="57" t="s">
        <v>85</v>
      </c>
      <c r="B78" s="54">
        <v>50</v>
      </c>
      <c r="C78" s="63" t="s">
        <v>239</v>
      </c>
      <c r="D78" s="54"/>
      <c r="E78" s="54" t="s">
        <v>0</v>
      </c>
      <c r="F78" s="64" t="s">
        <v>221</v>
      </c>
      <c r="G78" s="65"/>
      <c r="H78" s="65"/>
      <c r="I78" s="65">
        <f t="shared" si="1"/>
        <v>0</v>
      </c>
    </row>
    <row r="79" spans="1:9" s="66" customFormat="1" ht="21" customHeight="1">
      <c r="A79" s="57" t="s">
        <v>86</v>
      </c>
      <c r="B79" s="54">
        <v>50</v>
      </c>
      <c r="C79" s="63" t="s">
        <v>239</v>
      </c>
      <c r="D79" s="54"/>
      <c r="E79" s="54" t="s">
        <v>0</v>
      </c>
      <c r="F79" s="64" t="s">
        <v>221</v>
      </c>
      <c r="G79" s="65"/>
      <c r="H79" s="65"/>
      <c r="I79" s="65">
        <f t="shared" si="1"/>
        <v>0</v>
      </c>
    </row>
    <row r="80" spans="1:9" s="66" customFormat="1" ht="21" customHeight="1">
      <c r="A80" s="57" t="s">
        <v>87</v>
      </c>
      <c r="B80" s="54">
        <v>50</v>
      </c>
      <c r="C80" s="63" t="s">
        <v>239</v>
      </c>
      <c r="D80" s="54"/>
      <c r="E80" s="54" t="s">
        <v>0</v>
      </c>
      <c r="F80" s="64" t="s">
        <v>221</v>
      </c>
      <c r="G80" s="65"/>
      <c r="H80" s="65"/>
      <c r="I80" s="65">
        <f t="shared" si="1"/>
        <v>0</v>
      </c>
    </row>
    <row r="81" spans="1:9" s="66" customFormat="1" ht="21" customHeight="1">
      <c r="A81" s="57" t="s">
        <v>88</v>
      </c>
      <c r="B81" s="54">
        <v>10</v>
      </c>
      <c r="C81" s="63" t="s">
        <v>239</v>
      </c>
      <c r="D81" s="54"/>
      <c r="E81" s="54" t="s">
        <v>0</v>
      </c>
      <c r="F81" s="64" t="s">
        <v>221</v>
      </c>
      <c r="G81" s="65"/>
      <c r="H81" s="65"/>
      <c r="I81" s="65">
        <f t="shared" si="1"/>
        <v>0</v>
      </c>
    </row>
    <row r="82" spans="1:9" s="66" customFormat="1" ht="21" customHeight="1">
      <c r="A82" s="57" t="s">
        <v>89</v>
      </c>
      <c r="B82" s="54">
        <v>10</v>
      </c>
      <c r="C82" s="63" t="s">
        <v>239</v>
      </c>
      <c r="D82" s="54"/>
      <c r="E82" s="54" t="s">
        <v>0</v>
      </c>
      <c r="F82" s="64" t="s">
        <v>221</v>
      </c>
      <c r="G82" s="65"/>
      <c r="H82" s="65"/>
      <c r="I82" s="65">
        <f t="shared" si="1"/>
        <v>0</v>
      </c>
    </row>
    <row r="83" spans="1:9" s="66" customFormat="1" ht="21" customHeight="1">
      <c r="A83" s="53" t="s">
        <v>91</v>
      </c>
      <c r="B83" s="54">
        <v>20</v>
      </c>
      <c r="C83" s="63" t="s">
        <v>244</v>
      </c>
      <c r="D83" s="54"/>
      <c r="E83" s="54" t="s">
        <v>0</v>
      </c>
      <c r="F83" s="64" t="s">
        <v>221</v>
      </c>
      <c r="G83" s="65"/>
      <c r="H83" s="65"/>
      <c r="I83" s="65">
        <f t="shared" si="1"/>
        <v>0</v>
      </c>
    </row>
    <row r="84" spans="1:9" s="66" customFormat="1" ht="13.5" customHeight="1">
      <c r="A84" s="53" t="s">
        <v>92</v>
      </c>
      <c r="B84" s="54">
        <v>5</v>
      </c>
      <c r="C84" s="63" t="s">
        <v>244</v>
      </c>
      <c r="D84" s="54"/>
      <c r="E84" s="54" t="s">
        <v>0</v>
      </c>
      <c r="F84" s="64" t="s">
        <v>221</v>
      </c>
      <c r="G84" s="65"/>
      <c r="H84" s="65"/>
      <c r="I84" s="65">
        <f t="shared" si="1"/>
        <v>0</v>
      </c>
    </row>
    <row r="85" spans="1:9" s="66" customFormat="1" ht="21" customHeight="1">
      <c r="A85" s="53" t="s">
        <v>93</v>
      </c>
      <c r="B85" s="54">
        <v>20</v>
      </c>
      <c r="C85" s="63" t="s">
        <v>245</v>
      </c>
      <c r="D85" s="54"/>
      <c r="E85" s="54" t="s">
        <v>0</v>
      </c>
      <c r="F85" s="64" t="s">
        <v>221</v>
      </c>
      <c r="G85" s="65"/>
      <c r="H85" s="65"/>
      <c r="I85" s="65">
        <f t="shared" si="1"/>
        <v>0</v>
      </c>
    </row>
    <row r="86" spans="1:9" s="66" customFormat="1" ht="21" customHeight="1">
      <c r="A86" s="53" t="s">
        <v>94</v>
      </c>
      <c r="B86" s="54">
        <v>50</v>
      </c>
      <c r="C86" s="63" t="s">
        <v>245</v>
      </c>
      <c r="D86" s="54"/>
      <c r="E86" s="54" t="s">
        <v>0</v>
      </c>
      <c r="F86" s="64" t="s">
        <v>225</v>
      </c>
      <c r="G86" s="65"/>
      <c r="H86" s="65"/>
      <c r="I86" s="65">
        <f t="shared" si="1"/>
        <v>0</v>
      </c>
    </row>
    <row r="87" spans="1:9" s="66" customFormat="1" ht="21" customHeight="1">
      <c r="A87" s="53" t="s">
        <v>95</v>
      </c>
      <c r="B87" s="54">
        <v>50</v>
      </c>
      <c r="C87" s="63" t="s">
        <v>245</v>
      </c>
      <c r="D87" s="54"/>
      <c r="E87" s="54" t="s">
        <v>0</v>
      </c>
      <c r="F87" s="64" t="s">
        <v>225</v>
      </c>
      <c r="G87" s="65"/>
      <c r="H87" s="65"/>
      <c r="I87" s="65">
        <f t="shared" si="1"/>
        <v>0</v>
      </c>
    </row>
    <row r="88" spans="1:9" s="66" customFormat="1" ht="21" customHeight="1">
      <c r="A88" s="53" t="s">
        <v>201</v>
      </c>
      <c r="B88" s="54">
        <v>80</v>
      </c>
      <c r="C88" s="63" t="s">
        <v>246</v>
      </c>
      <c r="D88" s="54"/>
      <c r="E88" s="54" t="s">
        <v>90</v>
      </c>
      <c r="F88" s="64" t="s">
        <v>248</v>
      </c>
      <c r="G88" s="65"/>
      <c r="H88" s="65"/>
      <c r="I88" s="65">
        <f t="shared" si="1"/>
        <v>0</v>
      </c>
    </row>
    <row r="89" spans="1:9" s="66" customFormat="1" ht="21" customHeight="1">
      <c r="A89" s="53" t="s">
        <v>202</v>
      </c>
      <c r="B89" s="54">
        <v>80</v>
      </c>
      <c r="C89" s="63" t="s">
        <v>246</v>
      </c>
      <c r="D89" s="54"/>
      <c r="E89" s="54" t="s">
        <v>90</v>
      </c>
      <c r="F89" s="64" t="s">
        <v>248</v>
      </c>
      <c r="G89" s="65"/>
      <c r="H89" s="65"/>
      <c r="I89" s="65">
        <f t="shared" si="1"/>
        <v>0</v>
      </c>
    </row>
    <row r="90" spans="1:9" s="66" customFormat="1" ht="21" customHeight="1">
      <c r="A90" s="53" t="s">
        <v>203</v>
      </c>
      <c r="B90" s="54">
        <v>80</v>
      </c>
      <c r="C90" s="63" t="s">
        <v>246</v>
      </c>
      <c r="D90" s="54"/>
      <c r="E90" s="54" t="s">
        <v>90</v>
      </c>
      <c r="F90" s="64" t="s">
        <v>248</v>
      </c>
      <c r="G90" s="65"/>
      <c r="H90" s="65"/>
      <c r="I90" s="65">
        <f t="shared" si="1"/>
        <v>0</v>
      </c>
    </row>
    <row r="91" spans="1:9" s="66" customFormat="1" ht="21" customHeight="1">
      <c r="A91" s="53" t="s">
        <v>259</v>
      </c>
      <c r="B91" s="54">
        <v>5</v>
      </c>
      <c r="C91" s="63" t="s">
        <v>247</v>
      </c>
      <c r="D91" s="54"/>
      <c r="E91" s="54" t="s">
        <v>204</v>
      </c>
      <c r="F91" s="64" t="s">
        <v>249</v>
      </c>
      <c r="G91" s="65"/>
      <c r="H91" s="65"/>
      <c r="I91" s="65">
        <f t="shared" si="1"/>
        <v>0</v>
      </c>
    </row>
    <row r="92" spans="1:9" s="66" customFormat="1" ht="21" customHeight="1" hidden="1">
      <c r="A92" s="53"/>
      <c r="B92" s="6"/>
      <c r="C92" s="11"/>
      <c r="D92" s="4"/>
      <c r="E92" s="54"/>
      <c r="F92" s="58"/>
      <c r="G92" s="12"/>
      <c r="H92" s="12"/>
      <c r="I92" s="65">
        <f t="shared" si="1"/>
        <v>0</v>
      </c>
    </row>
    <row r="93" spans="1:9" s="66" customFormat="1" ht="20.25" customHeight="1">
      <c r="A93" s="2" t="s">
        <v>15</v>
      </c>
      <c r="B93" s="15"/>
      <c r="C93"/>
      <c r="D93"/>
      <c r="E93"/>
      <c r="F93"/>
      <c r="G93"/>
      <c r="H93" s="9" t="s">
        <v>12</v>
      </c>
      <c r="I93" s="79">
        <f>SUM(I8:I92)</f>
        <v>0</v>
      </c>
    </row>
    <row r="94" spans="1:9" ht="26.25" customHeight="1" hidden="1">
      <c r="A94" s="2" t="s">
        <v>15</v>
      </c>
      <c r="B94" s="16"/>
      <c r="H94" s="4" t="s">
        <v>13</v>
      </c>
      <c r="I94" s="80">
        <f>+I93*25/100</f>
        <v>0</v>
      </c>
    </row>
    <row r="95" spans="1:9" ht="18.75" customHeight="1">
      <c r="A95" s="13" t="s">
        <v>16</v>
      </c>
      <c r="B95" s="16"/>
      <c r="H95" s="4" t="s">
        <v>14</v>
      </c>
      <c r="I95" s="79">
        <f>+I93+I94</f>
        <v>0</v>
      </c>
    </row>
    <row r="96" spans="1:2" ht="16.5" customHeight="1">
      <c r="A96" s="13" t="s">
        <v>17</v>
      </c>
      <c r="B96" s="16"/>
    </row>
    <row r="97" spans="1:2" ht="19.5" customHeight="1">
      <c r="A97" s="2" t="s">
        <v>18</v>
      </c>
      <c r="B97" s="16"/>
    </row>
    <row r="98" spans="1:2" ht="18.75" customHeight="1">
      <c r="A98" s="2"/>
      <c r="B98" s="16"/>
    </row>
    <row r="99" ht="20.25" customHeight="1">
      <c r="B99" s="16"/>
    </row>
    <row r="100" ht="28.5" customHeight="1">
      <c r="B100" s="16"/>
    </row>
    <row r="101" ht="22.5" customHeight="1">
      <c r="B101" s="16"/>
    </row>
    <row r="102" ht="17.25" customHeight="1">
      <c r="B102" s="16"/>
    </row>
    <row r="103" ht="18.75" customHeight="1">
      <c r="B103" s="16"/>
    </row>
    <row r="104" ht="21.75" customHeight="1">
      <c r="B104" s="16"/>
    </row>
    <row r="105" ht="17.25" customHeight="1">
      <c r="B105" s="16"/>
    </row>
    <row r="106" ht="17.25" customHeight="1">
      <c r="B106" s="16"/>
    </row>
    <row r="107" ht="12.75">
      <c r="B107" s="16"/>
    </row>
    <row r="108" ht="12.75">
      <c r="B108" s="15"/>
    </row>
    <row r="109" ht="12.75">
      <c r="B109" s="15"/>
    </row>
    <row r="110" ht="12.75">
      <c r="B110" s="15"/>
    </row>
    <row r="111" ht="13.5" customHeight="1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</sheetData>
  <sheetProtection/>
  <mergeCells count="9">
    <mergeCell ref="F5:F6"/>
    <mergeCell ref="G5:H5"/>
    <mergeCell ref="I5:I6"/>
    <mergeCell ref="A1:J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="90" zoomScaleNormal="90" zoomScalePageLayoutView="0" workbookViewId="0" topLeftCell="A93">
      <selection activeCell="I97" sqref="I97"/>
    </sheetView>
  </sheetViews>
  <sheetFormatPr defaultColWidth="9.140625" defaultRowHeight="12.75"/>
  <cols>
    <col min="1" max="1" width="63.28125" style="0" customWidth="1"/>
    <col min="2" max="3" width="11.8515625" style="0" customWidth="1"/>
    <col min="4" max="4" width="10.8515625" style="0" customWidth="1"/>
    <col min="5" max="5" width="6.7109375" style="0" customWidth="1"/>
    <col min="6" max="6" width="10.140625" style="0" customWidth="1"/>
    <col min="7" max="7" width="7.8515625" style="0" customWidth="1"/>
    <col min="8" max="8" width="9.57421875" style="0" customWidth="1"/>
    <col min="9" max="9" width="14.57421875" style="0" customWidth="1"/>
  </cols>
  <sheetData>
    <row r="1" spans="1:10" ht="12.75">
      <c r="A1" s="106" t="s">
        <v>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9" t="s">
        <v>103</v>
      </c>
      <c r="B2" s="17"/>
      <c r="C2" s="20"/>
      <c r="D2" s="20"/>
      <c r="E2" s="20"/>
      <c r="F2" s="20"/>
      <c r="G2" s="20"/>
      <c r="H2" s="20"/>
      <c r="I2" s="20"/>
      <c r="J2" s="20"/>
    </row>
    <row r="3" spans="1:10" ht="12.75">
      <c r="A3" s="19" t="s">
        <v>169</v>
      </c>
      <c r="B3" s="18"/>
      <c r="C3" s="20"/>
      <c r="D3" s="20"/>
      <c r="E3" s="20"/>
      <c r="F3" s="20"/>
      <c r="G3" s="20"/>
      <c r="H3" s="20"/>
      <c r="I3" s="20"/>
      <c r="J3" s="20"/>
    </row>
    <row r="4" spans="1:10" ht="12.75">
      <c r="A4" s="18"/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18"/>
      <c r="B5" s="20"/>
      <c r="C5" s="20"/>
      <c r="D5" s="20"/>
      <c r="E5" s="20"/>
      <c r="F5" s="20"/>
      <c r="G5" s="20"/>
      <c r="H5" s="20"/>
      <c r="I5" s="20"/>
      <c r="J5" s="20"/>
    </row>
    <row r="6" spans="1:10" ht="7.5" customHeight="1" thickBot="1">
      <c r="A6" s="18"/>
      <c r="B6" s="20"/>
      <c r="C6" s="21"/>
      <c r="D6" s="21"/>
      <c r="E6" s="21"/>
      <c r="F6" s="21"/>
      <c r="G6" s="21"/>
      <c r="H6" s="21"/>
      <c r="I6" s="21"/>
      <c r="J6" s="20"/>
    </row>
    <row r="7" spans="1:10" ht="12.75">
      <c r="A7" s="108" t="s">
        <v>2</v>
      </c>
      <c r="B7" s="110" t="s">
        <v>21</v>
      </c>
      <c r="C7" s="112" t="s">
        <v>4</v>
      </c>
      <c r="D7" s="114" t="s">
        <v>5</v>
      </c>
      <c r="E7" s="116" t="s">
        <v>3</v>
      </c>
      <c r="F7" s="116" t="s">
        <v>6</v>
      </c>
      <c r="G7" s="118" t="s">
        <v>7</v>
      </c>
      <c r="H7" s="119"/>
      <c r="I7" s="120" t="s">
        <v>11</v>
      </c>
      <c r="J7" s="20"/>
    </row>
    <row r="8" spans="1:10" ht="24.75" customHeight="1" thickBot="1">
      <c r="A8" s="109"/>
      <c r="B8" s="111"/>
      <c r="C8" s="113"/>
      <c r="D8" s="115"/>
      <c r="E8" s="117"/>
      <c r="F8" s="117"/>
      <c r="G8" s="22" t="s">
        <v>8</v>
      </c>
      <c r="H8" s="23" t="s">
        <v>9</v>
      </c>
      <c r="I8" s="121"/>
      <c r="J8" s="20"/>
    </row>
    <row r="9" spans="1:10" ht="13.5" thickBot="1">
      <c r="A9" s="24">
        <v>2</v>
      </c>
      <c r="B9" s="25">
        <v>3</v>
      </c>
      <c r="C9" s="26">
        <v>4</v>
      </c>
      <c r="D9" s="27">
        <v>5</v>
      </c>
      <c r="E9" s="28">
        <v>6</v>
      </c>
      <c r="F9" s="28">
        <v>7</v>
      </c>
      <c r="G9" s="27">
        <v>8</v>
      </c>
      <c r="H9" s="29">
        <v>9</v>
      </c>
      <c r="I9" s="30" t="s">
        <v>10</v>
      </c>
      <c r="J9" s="20"/>
    </row>
    <row r="10" spans="1:10" ht="20.25" customHeight="1">
      <c r="A10" s="46" t="s">
        <v>143</v>
      </c>
      <c r="B10" s="31">
        <v>50</v>
      </c>
      <c r="C10" s="32"/>
      <c r="D10" s="33"/>
      <c r="E10" s="33" t="s">
        <v>142</v>
      </c>
      <c r="F10" s="34"/>
      <c r="G10" s="35"/>
      <c r="H10" s="35"/>
      <c r="I10" s="35">
        <f>+B10*G10</f>
        <v>0</v>
      </c>
      <c r="J10" s="20"/>
    </row>
    <row r="11" spans="1:10" ht="18.75" customHeight="1">
      <c r="A11" s="47" t="s">
        <v>104</v>
      </c>
      <c r="B11" s="31">
        <v>30</v>
      </c>
      <c r="C11" s="36"/>
      <c r="D11" s="31"/>
      <c r="E11" s="33" t="s">
        <v>145</v>
      </c>
      <c r="F11" s="34" t="s">
        <v>170</v>
      </c>
      <c r="G11" s="35"/>
      <c r="H11" s="35"/>
      <c r="I11" s="35">
        <f aca="true" t="shared" si="0" ref="I11:I74">+B11*G11</f>
        <v>0</v>
      </c>
      <c r="J11" s="20"/>
    </row>
    <row r="12" spans="1:10" ht="18.75" customHeight="1">
      <c r="A12" s="47" t="s">
        <v>105</v>
      </c>
      <c r="B12" s="31">
        <v>20</v>
      </c>
      <c r="C12" s="36"/>
      <c r="D12" s="31"/>
      <c r="E12" s="33" t="s">
        <v>142</v>
      </c>
      <c r="F12" s="34"/>
      <c r="G12" s="35"/>
      <c r="H12" s="35"/>
      <c r="I12" s="35">
        <f t="shared" si="0"/>
        <v>0</v>
      </c>
      <c r="J12" s="20"/>
    </row>
    <row r="13" spans="1:10" ht="21" customHeight="1">
      <c r="A13" s="47" t="s">
        <v>144</v>
      </c>
      <c r="B13" s="31">
        <v>200</v>
      </c>
      <c r="C13" s="36"/>
      <c r="D13" s="31"/>
      <c r="E13" s="33" t="s">
        <v>145</v>
      </c>
      <c r="F13" s="34"/>
      <c r="G13" s="35"/>
      <c r="H13" s="35"/>
      <c r="I13" s="35">
        <f t="shared" si="0"/>
        <v>0</v>
      </c>
      <c r="J13" s="20"/>
    </row>
    <row r="14" spans="1:10" ht="24" customHeight="1">
      <c r="A14" s="48" t="s">
        <v>159</v>
      </c>
      <c r="B14" s="31">
        <v>300</v>
      </c>
      <c r="C14" s="36"/>
      <c r="D14" s="31"/>
      <c r="E14" s="33" t="s">
        <v>142</v>
      </c>
      <c r="F14" s="34"/>
      <c r="G14" s="35"/>
      <c r="H14" s="35"/>
      <c r="I14" s="35">
        <f t="shared" si="0"/>
        <v>0</v>
      </c>
      <c r="J14" s="20"/>
    </row>
    <row r="15" spans="1:10" ht="27" customHeight="1">
      <c r="A15" s="48" t="s">
        <v>160</v>
      </c>
      <c r="B15" s="31">
        <v>100</v>
      </c>
      <c r="C15" s="36"/>
      <c r="D15" s="31"/>
      <c r="E15" s="33" t="s">
        <v>142</v>
      </c>
      <c r="F15" s="34"/>
      <c r="G15" s="35"/>
      <c r="H15" s="35"/>
      <c r="I15" s="35">
        <f t="shared" si="0"/>
        <v>0</v>
      </c>
      <c r="J15" s="20"/>
    </row>
    <row r="16" spans="1:10" ht="27" customHeight="1">
      <c r="A16" s="48" t="s">
        <v>167</v>
      </c>
      <c r="B16" s="31">
        <v>100</v>
      </c>
      <c r="C16" s="36"/>
      <c r="D16" s="31"/>
      <c r="E16" s="33" t="s">
        <v>142</v>
      </c>
      <c r="F16" s="34"/>
      <c r="G16" s="35"/>
      <c r="H16" s="35"/>
      <c r="I16" s="35">
        <f t="shared" si="0"/>
        <v>0</v>
      </c>
      <c r="J16" s="20"/>
    </row>
    <row r="17" spans="1:10" ht="24.75" customHeight="1">
      <c r="A17" s="48" t="s">
        <v>161</v>
      </c>
      <c r="B17" s="31">
        <v>100</v>
      </c>
      <c r="C17" s="36"/>
      <c r="D17" s="31"/>
      <c r="E17" s="33" t="s">
        <v>142</v>
      </c>
      <c r="F17" s="34"/>
      <c r="G17" s="35"/>
      <c r="H17" s="35"/>
      <c r="I17" s="35">
        <f t="shared" si="0"/>
        <v>0</v>
      </c>
      <c r="J17" s="20"/>
    </row>
    <row r="18" spans="1:10" ht="28.5" customHeight="1">
      <c r="A18" s="48" t="s">
        <v>162</v>
      </c>
      <c r="B18" s="31">
        <v>100</v>
      </c>
      <c r="C18" s="36"/>
      <c r="D18" s="31"/>
      <c r="E18" s="33" t="s">
        <v>142</v>
      </c>
      <c r="F18" s="34"/>
      <c r="G18" s="35"/>
      <c r="H18" s="35"/>
      <c r="I18" s="35">
        <f t="shared" si="0"/>
        <v>0</v>
      </c>
      <c r="J18" s="20"/>
    </row>
    <row r="19" spans="1:10" ht="22.5" customHeight="1">
      <c r="A19" s="47" t="s">
        <v>163</v>
      </c>
      <c r="B19" s="31">
        <v>200</v>
      </c>
      <c r="C19" s="36"/>
      <c r="D19" s="31"/>
      <c r="E19" s="33" t="s">
        <v>142</v>
      </c>
      <c r="F19" s="34"/>
      <c r="G19" s="35"/>
      <c r="H19" s="35"/>
      <c r="I19" s="35">
        <f t="shared" si="0"/>
        <v>0</v>
      </c>
      <c r="J19" s="20"/>
    </row>
    <row r="20" spans="1:10" ht="22.5" customHeight="1">
      <c r="A20" s="47" t="s">
        <v>146</v>
      </c>
      <c r="B20" s="31">
        <v>200</v>
      </c>
      <c r="C20" s="36"/>
      <c r="D20" s="31"/>
      <c r="E20" s="33" t="s">
        <v>142</v>
      </c>
      <c r="F20" s="34"/>
      <c r="G20" s="35"/>
      <c r="H20" s="35"/>
      <c r="I20" s="35">
        <f t="shared" si="0"/>
        <v>0</v>
      </c>
      <c r="J20" s="20"/>
    </row>
    <row r="21" spans="1:10" ht="18" customHeight="1">
      <c r="A21" s="47" t="s">
        <v>164</v>
      </c>
      <c r="B21" s="31">
        <v>150</v>
      </c>
      <c r="C21" s="36"/>
      <c r="D21" s="31"/>
      <c r="E21" s="33" t="s">
        <v>142</v>
      </c>
      <c r="F21" s="34"/>
      <c r="G21" s="35"/>
      <c r="H21" s="35"/>
      <c r="I21" s="35">
        <f t="shared" si="0"/>
        <v>0</v>
      </c>
      <c r="J21" s="20"/>
    </row>
    <row r="22" spans="1:10" ht="21" customHeight="1">
      <c r="A22" s="47" t="s">
        <v>165</v>
      </c>
      <c r="B22" s="31">
        <v>150</v>
      </c>
      <c r="C22" s="36"/>
      <c r="D22" s="31"/>
      <c r="E22" s="33" t="s">
        <v>142</v>
      </c>
      <c r="F22" s="34"/>
      <c r="G22" s="35"/>
      <c r="H22" s="35"/>
      <c r="I22" s="35">
        <f t="shared" si="0"/>
        <v>0</v>
      </c>
      <c r="J22" s="20"/>
    </row>
    <row r="23" spans="1:10" ht="19.5" customHeight="1">
      <c r="A23" s="47" t="s">
        <v>106</v>
      </c>
      <c r="B23" s="31">
        <v>150</v>
      </c>
      <c r="C23" s="36"/>
      <c r="D23" s="31"/>
      <c r="E23" s="33" t="s">
        <v>142</v>
      </c>
      <c r="F23" s="34"/>
      <c r="G23" s="35"/>
      <c r="H23" s="35"/>
      <c r="I23" s="35">
        <f t="shared" si="0"/>
        <v>0</v>
      </c>
      <c r="J23" s="20"/>
    </row>
    <row r="24" spans="1:10" ht="21" customHeight="1">
      <c r="A24" s="47" t="s">
        <v>107</v>
      </c>
      <c r="B24" s="31">
        <v>150</v>
      </c>
      <c r="C24" s="36"/>
      <c r="D24" s="31"/>
      <c r="E24" s="33" t="s">
        <v>142</v>
      </c>
      <c r="F24" s="34"/>
      <c r="G24" s="35"/>
      <c r="H24" s="35"/>
      <c r="I24" s="35">
        <f t="shared" si="0"/>
        <v>0</v>
      </c>
      <c r="J24" s="20"/>
    </row>
    <row r="25" spans="1:10" ht="22.5" customHeight="1">
      <c r="A25" s="47" t="s">
        <v>108</v>
      </c>
      <c r="B25" s="31">
        <v>200</v>
      </c>
      <c r="C25" s="36"/>
      <c r="D25" s="31"/>
      <c r="E25" s="33" t="s">
        <v>142</v>
      </c>
      <c r="F25" s="34"/>
      <c r="G25" s="35"/>
      <c r="H25" s="35"/>
      <c r="I25" s="35">
        <f t="shared" si="0"/>
        <v>0</v>
      </c>
      <c r="J25" s="20"/>
    </row>
    <row r="26" spans="1:10" ht="24.75" customHeight="1">
      <c r="A26" s="47" t="s">
        <v>166</v>
      </c>
      <c r="B26" s="31">
        <v>30</v>
      </c>
      <c r="C26" s="36"/>
      <c r="D26" s="31"/>
      <c r="E26" s="37" t="s">
        <v>142</v>
      </c>
      <c r="F26" s="34"/>
      <c r="G26" s="35"/>
      <c r="H26" s="35"/>
      <c r="I26" s="35">
        <f t="shared" si="0"/>
        <v>0</v>
      </c>
      <c r="J26" s="20"/>
    </row>
    <row r="27" spans="1:10" ht="21.75" customHeight="1">
      <c r="A27" s="47" t="s">
        <v>147</v>
      </c>
      <c r="B27" s="31">
        <v>20</v>
      </c>
      <c r="C27" s="36"/>
      <c r="D27" s="31"/>
      <c r="E27" s="33" t="s">
        <v>142</v>
      </c>
      <c r="F27" s="34"/>
      <c r="G27" s="35"/>
      <c r="H27" s="35"/>
      <c r="I27" s="35">
        <f t="shared" si="0"/>
        <v>0</v>
      </c>
      <c r="J27" s="20"/>
    </row>
    <row r="28" spans="1:10" ht="19.5" customHeight="1">
      <c r="A28" s="47" t="s">
        <v>148</v>
      </c>
      <c r="B28" s="31">
        <v>20</v>
      </c>
      <c r="C28" s="36"/>
      <c r="D28" s="31"/>
      <c r="E28" s="33" t="s">
        <v>142</v>
      </c>
      <c r="F28" s="34"/>
      <c r="G28" s="35"/>
      <c r="H28" s="35"/>
      <c r="I28" s="35">
        <f t="shared" si="0"/>
        <v>0</v>
      </c>
      <c r="J28" s="20"/>
    </row>
    <row r="29" spans="1:10" ht="19.5" customHeight="1">
      <c r="A29" s="47" t="s">
        <v>149</v>
      </c>
      <c r="B29" s="31">
        <v>20</v>
      </c>
      <c r="C29" s="32"/>
      <c r="D29" s="33"/>
      <c r="E29" s="33" t="s">
        <v>142</v>
      </c>
      <c r="F29" s="34"/>
      <c r="G29" s="35"/>
      <c r="H29" s="35"/>
      <c r="I29" s="35">
        <f t="shared" si="0"/>
        <v>0</v>
      </c>
      <c r="J29" s="20"/>
    </row>
    <row r="30" spans="1:10" ht="19.5" customHeight="1">
      <c r="A30" s="47" t="s">
        <v>150</v>
      </c>
      <c r="B30" s="31">
        <v>20</v>
      </c>
      <c r="C30" s="36"/>
      <c r="D30" s="31"/>
      <c r="E30" s="33" t="s">
        <v>142</v>
      </c>
      <c r="F30" s="34"/>
      <c r="G30" s="35"/>
      <c r="H30" s="35"/>
      <c r="I30" s="35">
        <f t="shared" si="0"/>
        <v>0</v>
      </c>
      <c r="J30" s="20"/>
    </row>
    <row r="31" spans="1:10" ht="21" customHeight="1">
      <c r="A31" s="47" t="s">
        <v>171</v>
      </c>
      <c r="B31" s="31">
        <v>20</v>
      </c>
      <c r="C31" s="36"/>
      <c r="D31" s="31"/>
      <c r="E31" s="33" t="s">
        <v>26</v>
      </c>
      <c r="F31" s="34"/>
      <c r="G31" s="35"/>
      <c r="H31" s="35"/>
      <c r="I31" s="35">
        <f t="shared" si="0"/>
        <v>0</v>
      </c>
      <c r="J31" s="20"/>
    </row>
    <row r="32" spans="1:10" ht="20.25" customHeight="1">
      <c r="A32" s="47" t="s">
        <v>109</v>
      </c>
      <c r="B32" s="31">
        <v>10</v>
      </c>
      <c r="C32" s="36"/>
      <c r="D32" s="31"/>
      <c r="E32" s="33" t="s">
        <v>26</v>
      </c>
      <c r="F32" s="34"/>
      <c r="G32" s="35"/>
      <c r="H32" s="35"/>
      <c r="I32" s="35">
        <f t="shared" si="0"/>
        <v>0</v>
      </c>
      <c r="J32" s="20"/>
    </row>
    <row r="33" spans="1:10" ht="25.5" customHeight="1">
      <c r="A33" s="48" t="s">
        <v>175</v>
      </c>
      <c r="B33" s="31">
        <v>15</v>
      </c>
      <c r="C33" s="36"/>
      <c r="D33" s="31"/>
      <c r="E33" s="33" t="s">
        <v>142</v>
      </c>
      <c r="F33" s="34"/>
      <c r="G33" s="35"/>
      <c r="H33" s="35"/>
      <c r="I33" s="35">
        <f t="shared" si="0"/>
        <v>0</v>
      </c>
      <c r="J33" s="20"/>
    </row>
    <row r="34" spans="1:10" ht="27.75" customHeight="1">
      <c r="A34" s="48" t="s">
        <v>176</v>
      </c>
      <c r="B34" s="31">
        <v>15</v>
      </c>
      <c r="C34" s="36"/>
      <c r="D34" s="31"/>
      <c r="E34" s="33" t="s">
        <v>142</v>
      </c>
      <c r="F34" s="34"/>
      <c r="G34" s="35"/>
      <c r="H34" s="35"/>
      <c r="I34" s="35">
        <f t="shared" si="0"/>
        <v>0</v>
      </c>
      <c r="J34" s="20"/>
    </row>
    <row r="35" spans="1:10" ht="27.75" customHeight="1">
      <c r="A35" s="48" t="s">
        <v>177</v>
      </c>
      <c r="B35" s="31">
        <v>10</v>
      </c>
      <c r="C35" s="36"/>
      <c r="D35" s="31"/>
      <c r="E35" s="33" t="s">
        <v>142</v>
      </c>
      <c r="F35" s="34"/>
      <c r="G35" s="35"/>
      <c r="H35" s="35"/>
      <c r="I35" s="35">
        <f t="shared" si="0"/>
        <v>0</v>
      </c>
      <c r="J35" s="20"/>
    </row>
    <row r="36" spans="1:10" ht="29.25" customHeight="1">
      <c r="A36" s="48" t="s">
        <v>178</v>
      </c>
      <c r="B36" s="31">
        <v>10</v>
      </c>
      <c r="C36" s="36"/>
      <c r="D36" s="31"/>
      <c r="E36" s="33" t="s">
        <v>142</v>
      </c>
      <c r="F36" s="34"/>
      <c r="G36" s="35"/>
      <c r="H36" s="35"/>
      <c r="I36" s="35">
        <f t="shared" si="0"/>
        <v>0</v>
      </c>
      <c r="J36" s="20"/>
    </row>
    <row r="37" spans="1:10" ht="26.25" customHeight="1">
      <c r="A37" s="48" t="s">
        <v>179</v>
      </c>
      <c r="B37" s="31">
        <v>10</v>
      </c>
      <c r="C37" s="36"/>
      <c r="D37" s="31"/>
      <c r="E37" s="33" t="s">
        <v>142</v>
      </c>
      <c r="F37" s="34"/>
      <c r="G37" s="35"/>
      <c r="H37" s="35"/>
      <c r="I37" s="35">
        <f t="shared" si="0"/>
        <v>0</v>
      </c>
      <c r="J37" s="20"/>
    </row>
    <row r="38" spans="1:10" ht="28.5" customHeight="1">
      <c r="A38" s="48" t="s">
        <v>180</v>
      </c>
      <c r="B38" s="31">
        <v>10</v>
      </c>
      <c r="C38" s="36"/>
      <c r="D38" s="31"/>
      <c r="E38" s="33" t="s">
        <v>142</v>
      </c>
      <c r="F38" s="34"/>
      <c r="G38" s="35"/>
      <c r="H38" s="35"/>
      <c r="I38" s="35">
        <f t="shared" si="0"/>
        <v>0</v>
      </c>
      <c r="J38" s="20"/>
    </row>
    <row r="39" spans="1:10" ht="33" customHeight="1">
      <c r="A39" s="48" t="s">
        <v>181</v>
      </c>
      <c r="B39" s="31">
        <v>10</v>
      </c>
      <c r="C39" s="36"/>
      <c r="D39" s="31"/>
      <c r="E39" s="33" t="s">
        <v>142</v>
      </c>
      <c r="F39" s="34"/>
      <c r="G39" s="35"/>
      <c r="H39" s="35"/>
      <c r="I39" s="35">
        <f t="shared" si="0"/>
        <v>0</v>
      </c>
      <c r="J39" s="20"/>
    </row>
    <row r="40" spans="1:10" ht="28.5" customHeight="1">
      <c r="A40" s="48" t="s">
        <v>182</v>
      </c>
      <c r="B40" s="31">
        <v>10</v>
      </c>
      <c r="C40" s="36"/>
      <c r="D40" s="31"/>
      <c r="E40" s="33" t="s">
        <v>142</v>
      </c>
      <c r="F40" s="34"/>
      <c r="G40" s="35"/>
      <c r="H40" s="35"/>
      <c r="I40" s="35">
        <f t="shared" si="0"/>
        <v>0</v>
      </c>
      <c r="J40" s="20"/>
    </row>
    <row r="41" spans="1:10" ht="28.5" customHeight="1">
      <c r="A41" s="48" t="s">
        <v>183</v>
      </c>
      <c r="B41" s="31">
        <v>10</v>
      </c>
      <c r="C41" s="36"/>
      <c r="D41" s="31"/>
      <c r="E41" s="33" t="s">
        <v>142</v>
      </c>
      <c r="F41" s="34"/>
      <c r="G41" s="35"/>
      <c r="H41" s="35"/>
      <c r="I41" s="35">
        <f t="shared" si="0"/>
        <v>0</v>
      </c>
      <c r="J41" s="20"/>
    </row>
    <row r="42" spans="1:10" ht="25.5" customHeight="1">
      <c r="A42" s="48" t="s">
        <v>184</v>
      </c>
      <c r="B42" s="31">
        <v>15</v>
      </c>
      <c r="C42" s="36"/>
      <c r="D42" s="31"/>
      <c r="E42" s="33" t="s">
        <v>142</v>
      </c>
      <c r="F42" s="34"/>
      <c r="G42" s="35"/>
      <c r="H42" s="35"/>
      <c r="I42" s="35">
        <f t="shared" si="0"/>
        <v>0</v>
      </c>
      <c r="J42" s="20"/>
    </row>
    <row r="43" spans="1:10" ht="25.5" customHeight="1">
      <c r="A43" s="48" t="s">
        <v>185</v>
      </c>
      <c r="B43" s="31">
        <v>10</v>
      </c>
      <c r="C43" s="36"/>
      <c r="D43" s="31"/>
      <c r="E43" s="33" t="s">
        <v>142</v>
      </c>
      <c r="F43" s="34"/>
      <c r="G43" s="35"/>
      <c r="H43" s="35"/>
      <c r="I43" s="35">
        <f t="shared" si="0"/>
        <v>0</v>
      </c>
      <c r="J43" s="20"/>
    </row>
    <row r="44" spans="1:10" ht="24" customHeight="1">
      <c r="A44" s="48" t="s">
        <v>186</v>
      </c>
      <c r="B44" s="31">
        <v>10</v>
      </c>
      <c r="C44" s="36"/>
      <c r="D44" s="31"/>
      <c r="E44" s="33" t="s">
        <v>142</v>
      </c>
      <c r="F44" s="34"/>
      <c r="G44" s="35"/>
      <c r="H44" s="35"/>
      <c r="I44" s="35">
        <f t="shared" si="0"/>
        <v>0</v>
      </c>
      <c r="J44" s="20"/>
    </row>
    <row r="45" spans="1:10" ht="16.5" customHeight="1">
      <c r="A45" s="47" t="s">
        <v>193</v>
      </c>
      <c r="B45" s="31">
        <v>10</v>
      </c>
      <c r="C45" s="36"/>
      <c r="D45" s="31"/>
      <c r="E45" s="33" t="s">
        <v>145</v>
      </c>
      <c r="F45" s="34"/>
      <c r="G45" s="35"/>
      <c r="H45" s="35"/>
      <c r="I45" s="35">
        <f t="shared" si="0"/>
        <v>0</v>
      </c>
      <c r="J45" s="20"/>
    </row>
    <row r="46" spans="1:10" ht="16.5" customHeight="1">
      <c r="A46" s="47" t="s">
        <v>194</v>
      </c>
      <c r="B46" s="31">
        <v>10</v>
      </c>
      <c r="C46" s="36"/>
      <c r="D46" s="31"/>
      <c r="E46" s="33" t="s">
        <v>145</v>
      </c>
      <c r="F46" s="34"/>
      <c r="G46" s="35"/>
      <c r="H46" s="35"/>
      <c r="I46" s="35">
        <f t="shared" si="0"/>
        <v>0</v>
      </c>
      <c r="J46" s="20"/>
    </row>
    <row r="47" spans="1:10" ht="15" customHeight="1">
      <c r="A47" s="47" t="s">
        <v>187</v>
      </c>
      <c r="B47" s="31">
        <v>10</v>
      </c>
      <c r="C47" s="36"/>
      <c r="D47" s="31"/>
      <c r="E47" s="33" t="s">
        <v>145</v>
      </c>
      <c r="F47" s="34"/>
      <c r="G47" s="35"/>
      <c r="H47" s="35"/>
      <c r="I47" s="35">
        <f t="shared" si="0"/>
        <v>0</v>
      </c>
      <c r="J47" s="20"/>
    </row>
    <row r="48" spans="1:10" ht="15" customHeight="1">
      <c r="A48" s="47" t="s">
        <v>192</v>
      </c>
      <c r="B48" s="31">
        <v>10</v>
      </c>
      <c r="C48" s="36"/>
      <c r="D48" s="31"/>
      <c r="E48" s="33" t="s">
        <v>145</v>
      </c>
      <c r="F48" s="34"/>
      <c r="G48" s="35"/>
      <c r="H48" s="35"/>
      <c r="I48" s="35">
        <f t="shared" si="0"/>
        <v>0</v>
      </c>
      <c r="J48" s="20"/>
    </row>
    <row r="49" spans="1:10" ht="16.5" customHeight="1">
      <c r="A49" s="47" t="s">
        <v>188</v>
      </c>
      <c r="B49" s="31">
        <v>5</v>
      </c>
      <c r="C49" s="36"/>
      <c r="D49" s="31"/>
      <c r="E49" s="33" t="s">
        <v>145</v>
      </c>
      <c r="F49" s="34"/>
      <c r="G49" s="35"/>
      <c r="H49" s="35"/>
      <c r="I49" s="35">
        <f t="shared" si="0"/>
        <v>0</v>
      </c>
      <c r="J49" s="20"/>
    </row>
    <row r="50" spans="1:10" ht="17.25" customHeight="1">
      <c r="A50" s="47" t="s">
        <v>189</v>
      </c>
      <c r="B50" s="31">
        <v>5</v>
      </c>
      <c r="C50" s="36"/>
      <c r="D50" s="31"/>
      <c r="E50" s="33" t="s">
        <v>145</v>
      </c>
      <c r="F50" s="34"/>
      <c r="G50" s="35"/>
      <c r="H50" s="35"/>
      <c r="I50" s="35">
        <f t="shared" si="0"/>
        <v>0</v>
      </c>
      <c r="J50" s="20"/>
    </row>
    <row r="51" spans="1:10" ht="18" customHeight="1">
      <c r="A51" s="47" t="s">
        <v>190</v>
      </c>
      <c r="B51" s="31">
        <v>5</v>
      </c>
      <c r="C51" s="32"/>
      <c r="D51" s="33"/>
      <c r="E51" s="33" t="s">
        <v>145</v>
      </c>
      <c r="F51" s="34"/>
      <c r="G51" s="35"/>
      <c r="H51" s="35"/>
      <c r="I51" s="35">
        <f t="shared" si="0"/>
        <v>0</v>
      </c>
      <c r="J51" s="20"/>
    </row>
    <row r="52" spans="1:10" ht="18" customHeight="1">
      <c r="A52" s="47" t="s">
        <v>195</v>
      </c>
      <c r="B52" s="31">
        <v>5</v>
      </c>
      <c r="C52" s="32"/>
      <c r="D52" s="33"/>
      <c r="E52" s="33" t="s">
        <v>145</v>
      </c>
      <c r="F52" s="34"/>
      <c r="G52" s="35"/>
      <c r="H52" s="35"/>
      <c r="I52" s="35">
        <f t="shared" si="0"/>
        <v>0</v>
      </c>
      <c r="J52" s="20"/>
    </row>
    <row r="53" spans="1:10" ht="15.75" customHeight="1">
      <c r="A53" s="47" t="s">
        <v>191</v>
      </c>
      <c r="B53" s="31">
        <v>5</v>
      </c>
      <c r="C53" s="36"/>
      <c r="D53" s="31"/>
      <c r="E53" s="33" t="s">
        <v>142</v>
      </c>
      <c r="F53" s="34"/>
      <c r="G53" s="35"/>
      <c r="H53" s="35"/>
      <c r="I53" s="35">
        <f t="shared" si="0"/>
        <v>0</v>
      </c>
      <c r="J53" s="20"/>
    </row>
    <row r="54" spans="1:10" ht="15.75" customHeight="1">
      <c r="A54" s="49" t="s">
        <v>117</v>
      </c>
      <c r="B54" s="31">
        <v>20</v>
      </c>
      <c r="C54" s="36"/>
      <c r="D54" s="31"/>
      <c r="E54" s="33" t="s">
        <v>142</v>
      </c>
      <c r="F54" s="34"/>
      <c r="G54" s="35"/>
      <c r="H54" s="35"/>
      <c r="I54" s="35">
        <f t="shared" si="0"/>
        <v>0</v>
      </c>
      <c r="J54" s="20"/>
    </row>
    <row r="55" spans="1:10" ht="15.75" customHeight="1">
      <c r="A55" s="49" t="s">
        <v>118</v>
      </c>
      <c r="B55" s="38">
        <v>20</v>
      </c>
      <c r="C55" s="31"/>
      <c r="D55" s="33"/>
      <c r="E55" s="39" t="s">
        <v>142</v>
      </c>
      <c r="F55" s="34"/>
      <c r="G55" s="35"/>
      <c r="H55" s="35"/>
      <c r="I55" s="35">
        <f t="shared" si="0"/>
        <v>0</v>
      </c>
      <c r="J55" s="20"/>
    </row>
    <row r="56" spans="1:10" ht="15.75" customHeight="1">
      <c r="A56" s="47" t="s">
        <v>119</v>
      </c>
      <c r="B56" s="31">
        <v>20</v>
      </c>
      <c r="C56" s="36"/>
      <c r="D56" s="31"/>
      <c r="E56" s="33" t="s">
        <v>142</v>
      </c>
      <c r="F56" s="34"/>
      <c r="G56" s="35"/>
      <c r="H56" s="35"/>
      <c r="I56" s="35">
        <f t="shared" si="0"/>
        <v>0</v>
      </c>
      <c r="J56" s="20"/>
    </row>
    <row r="57" spans="1:10" ht="15.75" customHeight="1">
      <c r="A57" s="47" t="s">
        <v>121</v>
      </c>
      <c r="B57" s="31">
        <v>20</v>
      </c>
      <c r="C57" s="36"/>
      <c r="D57" s="31"/>
      <c r="E57" s="33" t="s">
        <v>142</v>
      </c>
      <c r="F57" s="34"/>
      <c r="G57" s="35"/>
      <c r="H57" s="35"/>
      <c r="I57" s="35">
        <f t="shared" si="0"/>
        <v>0</v>
      </c>
      <c r="J57" s="20"/>
    </row>
    <row r="58" spans="1:10" ht="15.75" customHeight="1">
      <c r="A58" s="47" t="s">
        <v>122</v>
      </c>
      <c r="B58" s="31">
        <v>20</v>
      </c>
      <c r="C58" s="36"/>
      <c r="D58" s="31"/>
      <c r="E58" s="33" t="s">
        <v>142</v>
      </c>
      <c r="F58" s="34"/>
      <c r="G58" s="35"/>
      <c r="H58" s="35"/>
      <c r="I58" s="35">
        <f t="shared" si="0"/>
        <v>0</v>
      </c>
      <c r="J58" s="20"/>
    </row>
    <row r="59" spans="1:10" ht="15.75" customHeight="1">
      <c r="A59" s="47" t="s">
        <v>123</v>
      </c>
      <c r="B59" s="31">
        <v>20</v>
      </c>
      <c r="C59" s="36"/>
      <c r="D59" s="31"/>
      <c r="E59" s="33" t="s">
        <v>142</v>
      </c>
      <c r="F59" s="34"/>
      <c r="G59" s="35"/>
      <c r="H59" s="35"/>
      <c r="I59" s="35">
        <f t="shared" si="0"/>
        <v>0</v>
      </c>
      <c r="J59" s="20"/>
    </row>
    <row r="60" spans="1:10" ht="15.75" customHeight="1">
      <c r="A60" s="47" t="s">
        <v>157</v>
      </c>
      <c r="B60" s="31">
        <v>60</v>
      </c>
      <c r="C60" s="36"/>
      <c r="D60" s="31"/>
      <c r="E60" s="33" t="s">
        <v>142</v>
      </c>
      <c r="F60" s="34"/>
      <c r="G60" s="35"/>
      <c r="H60" s="35"/>
      <c r="I60" s="35">
        <f t="shared" si="0"/>
        <v>0</v>
      </c>
      <c r="J60" s="20"/>
    </row>
    <row r="61" spans="1:10" ht="15.75" customHeight="1">
      <c r="A61" s="47" t="s">
        <v>110</v>
      </c>
      <c r="B61" s="31">
        <v>25</v>
      </c>
      <c r="C61" s="36"/>
      <c r="D61" s="31"/>
      <c r="E61" s="33" t="s">
        <v>142</v>
      </c>
      <c r="F61" s="34"/>
      <c r="G61" s="35"/>
      <c r="H61" s="35"/>
      <c r="I61" s="35">
        <f t="shared" si="0"/>
        <v>0</v>
      </c>
      <c r="J61" s="20"/>
    </row>
    <row r="62" spans="1:10" ht="15.75" customHeight="1">
      <c r="A62" s="47" t="s">
        <v>111</v>
      </c>
      <c r="B62" s="31">
        <v>25</v>
      </c>
      <c r="C62" s="36"/>
      <c r="D62" s="31"/>
      <c r="E62" s="33" t="s">
        <v>142</v>
      </c>
      <c r="F62" s="34"/>
      <c r="G62" s="35"/>
      <c r="H62" s="35"/>
      <c r="I62" s="35">
        <f t="shared" si="0"/>
        <v>0</v>
      </c>
      <c r="J62" s="20"/>
    </row>
    <row r="63" spans="1:10" ht="20.25" customHeight="1">
      <c r="A63" s="47" t="s">
        <v>112</v>
      </c>
      <c r="B63" s="31">
        <v>10</v>
      </c>
      <c r="C63" s="36"/>
      <c r="D63" s="31"/>
      <c r="E63" s="33" t="s">
        <v>145</v>
      </c>
      <c r="F63" s="34"/>
      <c r="G63" s="35"/>
      <c r="H63" s="35"/>
      <c r="I63" s="35">
        <f t="shared" si="0"/>
        <v>0</v>
      </c>
      <c r="J63" s="20"/>
    </row>
    <row r="64" spans="1:10" ht="18" customHeight="1">
      <c r="A64" s="47" t="s">
        <v>113</v>
      </c>
      <c r="B64" s="31">
        <v>10</v>
      </c>
      <c r="C64" s="36"/>
      <c r="D64" s="31"/>
      <c r="E64" s="33" t="s">
        <v>145</v>
      </c>
      <c r="F64" s="34"/>
      <c r="G64" s="35"/>
      <c r="H64" s="35"/>
      <c r="I64" s="35">
        <f t="shared" si="0"/>
        <v>0</v>
      </c>
      <c r="J64" s="20"/>
    </row>
    <row r="65" spans="1:10" ht="20.25" customHeight="1">
      <c r="A65" s="47" t="s">
        <v>114</v>
      </c>
      <c r="B65" s="31">
        <v>50</v>
      </c>
      <c r="C65" s="36"/>
      <c r="D65" s="31"/>
      <c r="E65" s="33" t="s">
        <v>145</v>
      </c>
      <c r="F65" s="34"/>
      <c r="G65" s="35"/>
      <c r="H65" s="35"/>
      <c r="I65" s="35">
        <f t="shared" si="0"/>
        <v>0</v>
      </c>
      <c r="J65" s="20"/>
    </row>
    <row r="66" spans="1:10" ht="18" customHeight="1">
      <c r="A66" s="47" t="s">
        <v>115</v>
      </c>
      <c r="B66" s="31">
        <v>50</v>
      </c>
      <c r="C66" s="36"/>
      <c r="D66" s="31"/>
      <c r="E66" s="33" t="s">
        <v>145</v>
      </c>
      <c r="F66" s="34"/>
      <c r="G66" s="35"/>
      <c r="H66" s="35"/>
      <c r="I66" s="35">
        <f t="shared" si="0"/>
        <v>0</v>
      </c>
      <c r="J66" s="20"/>
    </row>
    <row r="67" spans="1:10" ht="23.25" customHeight="1">
      <c r="A67" s="47" t="s">
        <v>116</v>
      </c>
      <c r="B67" s="31">
        <v>30</v>
      </c>
      <c r="C67" s="36"/>
      <c r="D67" s="31"/>
      <c r="E67" s="33" t="s">
        <v>145</v>
      </c>
      <c r="F67" s="34"/>
      <c r="G67" s="35"/>
      <c r="H67" s="35"/>
      <c r="I67" s="35">
        <f t="shared" si="0"/>
        <v>0</v>
      </c>
      <c r="J67" s="20"/>
    </row>
    <row r="68" spans="1:10" ht="19.5" customHeight="1">
      <c r="A68" s="47" t="s">
        <v>120</v>
      </c>
      <c r="B68" s="31">
        <v>20</v>
      </c>
      <c r="C68" s="36"/>
      <c r="D68" s="31"/>
      <c r="E68" s="33" t="s">
        <v>145</v>
      </c>
      <c r="F68" s="34"/>
      <c r="G68" s="35"/>
      <c r="H68" s="35"/>
      <c r="I68" s="35">
        <f t="shared" si="0"/>
        <v>0</v>
      </c>
      <c r="J68" s="20"/>
    </row>
    <row r="69" spans="1:10" ht="15.75" customHeight="1">
      <c r="A69" s="47" t="s">
        <v>124</v>
      </c>
      <c r="B69" s="31">
        <v>10</v>
      </c>
      <c r="C69" s="32"/>
      <c r="D69" s="33"/>
      <c r="E69" s="33" t="s">
        <v>142</v>
      </c>
      <c r="F69" s="34"/>
      <c r="G69" s="35"/>
      <c r="H69" s="35"/>
      <c r="I69" s="35">
        <f t="shared" si="0"/>
        <v>0</v>
      </c>
      <c r="J69" s="20"/>
    </row>
    <row r="70" spans="1:10" ht="17.25" customHeight="1">
      <c r="A70" s="47" t="s">
        <v>125</v>
      </c>
      <c r="B70" s="31">
        <v>10</v>
      </c>
      <c r="C70" s="36"/>
      <c r="D70" s="31"/>
      <c r="E70" s="33" t="s">
        <v>142</v>
      </c>
      <c r="F70" s="34"/>
      <c r="G70" s="35"/>
      <c r="H70" s="35"/>
      <c r="I70" s="35">
        <f t="shared" si="0"/>
        <v>0</v>
      </c>
      <c r="J70" s="20"/>
    </row>
    <row r="71" spans="1:10" ht="19.5" customHeight="1">
      <c r="A71" s="47" t="s">
        <v>126</v>
      </c>
      <c r="B71" s="31">
        <v>10</v>
      </c>
      <c r="C71" s="36"/>
      <c r="D71" s="31"/>
      <c r="E71" s="33" t="s">
        <v>142</v>
      </c>
      <c r="F71" s="34"/>
      <c r="G71" s="35"/>
      <c r="H71" s="35"/>
      <c r="I71" s="35">
        <f t="shared" si="0"/>
        <v>0</v>
      </c>
      <c r="J71" s="20"/>
    </row>
    <row r="72" spans="1:10" ht="17.25" customHeight="1">
      <c r="A72" s="47" t="s">
        <v>151</v>
      </c>
      <c r="B72" s="31">
        <v>10</v>
      </c>
      <c r="C72" s="36"/>
      <c r="D72" s="31"/>
      <c r="E72" s="33" t="s">
        <v>142</v>
      </c>
      <c r="F72" s="34"/>
      <c r="G72" s="35"/>
      <c r="H72" s="35"/>
      <c r="I72" s="35">
        <f t="shared" si="0"/>
        <v>0</v>
      </c>
      <c r="J72" s="20"/>
    </row>
    <row r="73" spans="1:10" ht="15.75" customHeight="1">
      <c r="A73" s="47" t="s">
        <v>152</v>
      </c>
      <c r="B73" s="31">
        <v>10</v>
      </c>
      <c r="C73" s="36"/>
      <c r="D73" s="31"/>
      <c r="E73" s="33" t="s">
        <v>142</v>
      </c>
      <c r="F73" s="34"/>
      <c r="G73" s="35"/>
      <c r="H73" s="35"/>
      <c r="I73" s="35">
        <f t="shared" si="0"/>
        <v>0</v>
      </c>
      <c r="J73" s="20"/>
    </row>
    <row r="74" spans="1:10" ht="17.25" customHeight="1">
      <c r="A74" s="47" t="s">
        <v>153</v>
      </c>
      <c r="B74" s="31">
        <v>10</v>
      </c>
      <c r="C74" s="36"/>
      <c r="D74" s="31"/>
      <c r="E74" s="33" t="s">
        <v>142</v>
      </c>
      <c r="F74" s="34"/>
      <c r="G74" s="35"/>
      <c r="H74" s="35"/>
      <c r="I74" s="35">
        <f t="shared" si="0"/>
        <v>0</v>
      </c>
      <c r="J74" s="20"/>
    </row>
    <row r="75" spans="1:10" ht="18.75" customHeight="1">
      <c r="A75" s="47" t="s">
        <v>154</v>
      </c>
      <c r="B75" s="31">
        <v>10</v>
      </c>
      <c r="C75" s="36"/>
      <c r="D75" s="31"/>
      <c r="E75" s="33" t="s">
        <v>142</v>
      </c>
      <c r="F75" s="34"/>
      <c r="G75" s="35"/>
      <c r="H75" s="35"/>
      <c r="I75" s="35">
        <f aca="true" t="shared" si="1" ref="I75:I93">+B75*G75</f>
        <v>0</v>
      </c>
      <c r="J75" s="20"/>
    </row>
    <row r="76" spans="1:10" ht="14.25" customHeight="1">
      <c r="A76" s="47" t="s">
        <v>155</v>
      </c>
      <c r="B76" s="31">
        <v>10</v>
      </c>
      <c r="C76" s="36"/>
      <c r="D76" s="31"/>
      <c r="E76" s="33" t="s">
        <v>142</v>
      </c>
      <c r="F76" s="34"/>
      <c r="G76" s="35"/>
      <c r="H76" s="35"/>
      <c r="I76" s="35">
        <f t="shared" si="1"/>
        <v>0</v>
      </c>
      <c r="J76" s="20"/>
    </row>
    <row r="77" spans="1:10" ht="15.75" customHeight="1">
      <c r="A77" s="47" t="s">
        <v>156</v>
      </c>
      <c r="B77" s="31">
        <v>10</v>
      </c>
      <c r="C77" s="36"/>
      <c r="D77" s="31"/>
      <c r="E77" s="33" t="s">
        <v>142</v>
      </c>
      <c r="F77" s="34"/>
      <c r="G77" s="35"/>
      <c r="H77" s="35"/>
      <c r="I77" s="35">
        <f t="shared" si="1"/>
        <v>0</v>
      </c>
      <c r="J77" s="20"/>
    </row>
    <row r="78" spans="1:10" ht="15" customHeight="1">
      <c r="A78" s="47" t="s">
        <v>127</v>
      </c>
      <c r="B78" s="31">
        <v>10</v>
      </c>
      <c r="C78" s="36"/>
      <c r="D78" s="31"/>
      <c r="E78" s="33" t="s">
        <v>142</v>
      </c>
      <c r="F78" s="34"/>
      <c r="G78" s="35"/>
      <c r="H78" s="35"/>
      <c r="I78" s="35">
        <f t="shared" si="1"/>
        <v>0</v>
      </c>
      <c r="J78" s="20"/>
    </row>
    <row r="79" spans="1:10" ht="15.75" customHeight="1">
      <c r="A79" s="49" t="s">
        <v>128</v>
      </c>
      <c r="B79" s="31">
        <v>10</v>
      </c>
      <c r="C79" s="36"/>
      <c r="D79" s="31"/>
      <c r="E79" s="33" t="s">
        <v>142</v>
      </c>
      <c r="F79" s="34"/>
      <c r="G79" s="35"/>
      <c r="H79" s="35"/>
      <c r="I79" s="35">
        <f t="shared" si="1"/>
        <v>0</v>
      </c>
      <c r="J79" s="20"/>
    </row>
    <row r="80" spans="1:10" ht="14.25" customHeight="1">
      <c r="A80" s="47" t="s">
        <v>129</v>
      </c>
      <c r="B80" s="31">
        <v>1000</v>
      </c>
      <c r="C80" s="36"/>
      <c r="D80" s="31"/>
      <c r="E80" s="33" t="s">
        <v>142</v>
      </c>
      <c r="F80" s="34"/>
      <c r="G80" s="35"/>
      <c r="H80" s="35"/>
      <c r="I80" s="35">
        <f t="shared" si="1"/>
        <v>0</v>
      </c>
      <c r="J80" s="20"/>
    </row>
    <row r="81" spans="1:10" ht="15.75" customHeight="1">
      <c r="A81" s="47" t="s">
        <v>130</v>
      </c>
      <c r="B81" s="31">
        <v>10</v>
      </c>
      <c r="C81" s="36"/>
      <c r="D81" s="31"/>
      <c r="E81" s="33" t="s">
        <v>145</v>
      </c>
      <c r="F81" s="34"/>
      <c r="G81" s="35"/>
      <c r="H81" s="35"/>
      <c r="I81" s="35">
        <f t="shared" si="1"/>
        <v>0</v>
      </c>
      <c r="J81" s="20"/>
    </row>
    <row r="82" spans="1:10" s="73" customFormat="1" ht="17.25" customHeight="1">
      <c r="A82" s="67" t="s">
        <v>131</v>
      </c>
      <c r="B82" s="74">
        <v>12</v>
      </c>
      <c r="C82" s="69"/>
      <c r="D82" s="68"/>
      <c r="E82" s="70" t="s">
        <v>145</v>
      </c>
      <c r="F82" s="71"/>
      <c r="G82" s="70"/>
      <c r="H82" s="70"/>
      <c r="I82" s="35">
        <f t="shared" si="1"/>
        <v>0</v>
      </c>
      <c r="J82" s="72"/>
    </row>
    <row r="83" spans="1:10" ht="15.75" customHeight="1">
      <c r="A83" s="50" t="s">
        <v>132</v>
      </c>
      <c r="B83" s="31">
        <v>10</v>
      </c>
      <c r="C83" s="36"/>
      <c r="D83" s="31"/>
      <c r="E83" s="33" t="s">
        <v>145</v>
      </c>
      <c r="F83" s="34"/>
      <c r="G83" s="35"/>
      <c r="H83" s="35"/>
      <c r="I83" s="35">
        <f t="shared" si="1"/>
        <v>0</v>
      </c>
      <c r="J83" s="20"/>
    </row>
    <row r="84" spans="1:10" ht="15.75" customHeight="1">
      <c r="A84" s="47" t="s">
        <v>133</v>
      </c>
      <c r="B84" s="31">
        <v>5</v>
      </c>
      <c r="C84" s="36"/>
      <c r="D84" s="31"/>
      <c r="E84" s="33" t="s">
        <v>145</v>
      </c>
      <c r="F84" s="34"/>
      <c r="G84" s="35"/>
      <c r="H84" s="35"/>
      <c r="I84" s="35">
        <f t="shared" si="1"/>
        <v>0</v>
      </c>
      <c r="J84" s="20"/>
    </row>
    <row r="85" spans="1:10" ht="17.25" customHeight="1">
      <c r="A85" s="47" t="s">
        <v>134</v>
      </c>
      <c r="B85" s="31">
        <v>10</v>
      </c>
      <c r="C85" s="36"/>
      <c r="D85" s="31"/>
      <c r="E85" s="33" t="s">
        <v>158</v>
      </c>
      <c r="F85" s="34"/>
      <c r="G85" s="35"/>
      <c r="H85" s="35"/>
      <c r="I85" s="35">
        <f t="shared" si="1"/>
        <v>0</v>
      </c>
      <c r="J85" s="20"/>
    </row>
    <row r="86" spans="1:10" ht="16.5" customHeight="1">
      <c r="A86" s="47" t="s">
        <v>135</v>
      </c>
      <c r="B86" s="31">
        <v>10</v>
      </c>
      <c r="C86" s="36"/>
      <c r="D86" s="31"/>
      <c r="E86" s="33" t="s">
        <v>145</v>
      </c>
      <c r="F86" s="34"/>
      <c r="G86" s="35"/>
      <c r="H86" s="35"/>
      <c r="I86" s="35">
        <f t="shared" si="1"/>
        <v>0</v>
      </c>
      <c r="J86" s="20"/>
    </row>
    <row r="87" spans="1:10" ht="20.25" customHeight="1">
      <c r="A87" s="40" t="s">
        <v>136</v>
      </c>
      <c r="B87" s="31">
        <v>10</v>
      </c>
      <c r="C87" s="36"/>
      <c r="D87" s="31"/>
      <c r="E87" s="33" t="s">
        <v>26</v>
      </c>
      <c r="F87" s="34"/>
      <c r="G87" s="35"/>
      <c r="H87" s="35"/>
      <c r="I87" s="35">
        <f t="shared" si="1"/>
        <v>0</v>
      </c>
      <c r="J87" s="20"/>
    </row>
    <row r="88" spans="1:10" ht="20.25" customHeight="1">
      <c r="A88" s="40" t="s">
        <v>137</v>
      </c>
      <c r="B88" s="31">
        <v>10</v>
      </c>
      <c r="C88" s="36"/>
      <c r="D88" s="31"/>
      <c r="E88" s="33" t="s">
        <v>26</v>
      </c>
      <c r="F88" s="34"/>
      <c r="G88" s="35"/>
      <c r="H88" s="35"/>
      <c r="I88" s="35">
        <f t="shared" si="1"/>
        <v>0</v>
      </c>
      <c r="J88" s="20"/>
    </row>
    <row r="89" spans="1:10" ht="20.25" customHeight="1">
      <c r="A89" s="40" t="s">
        <v>196</v>
      </c>
      <c r="B89" s="31">
        <v>10</v>
      </c>
      <c r="C89" s="36"/>
      <c r="D89" s="31"/>
      <c r="E89" s="33" t="s">
        <v>26</v>
      </c>
      <c r="F89" s="34"/>
      <c r="G89" s="35"/>
      <c r="H89" s="35"/>
      <c r="I89" s="35">
        <f t="shared" si="1"/>
        <v>0</v>
      </c>
      <c r="J89" s="20"/>
    </row>
    <row r="90" spans="1:10" ht="16.5" customHeight="1">
      <c r="A90" s="40" t="s">
        <v>138</v>
      </c>
      <c r="B90" s="31">
        <v>10</v>
      </c>
      <c r="C90" s="36"/>
      <c r="D90" s="31"/>
      <c r="E90" s="33" t="s">
        <v>26</v>
      </c>
      <c r="F90" s="34"/>
      <c r="G90" s="35"/>
      <c r="H90" s="35"/>
      <c r="I90" s="35">
        <f t="shared" si="1"/>
        <v>0</v>
      </c>
      <c r="J90" s="20"/>
    </row>
    <row r="91" spans="1:10" ht="18" customHeight="1">
      <c r="A91" s="40" t="s">
        <v>139</v>
      </c>
      <c r="B91" s="31">
        <v>2</v>
      </c>
      <c r="C91" s="36"/>
      <c r="D91" s="31"/>
      <c r="E91" s="33" t="s">
        <v>26</v>
      </c>
      <c r="F91" s="34"/>
      <c r="G91" s="35"/>
      <c r="H91" s="35"/>
      <c r="I91" s="35">
        <f t="shared" si="1"/>
        <v>0</v>
      </c>
      <c r="J91" s="20"/>
    </row>
    <row r="92" spans="1:10" ht="15.75" customHeight="1">
      <c r="A92" s="40" t="s">
        <v>141</v>
      </c>
      <c r="B92" s="31">
        <v>5</v>
      </c>
      <c r="C92" s="36"/>
      <c r="D92" s="31"/>
      <c r="E92" s="33" t="s">
        <v>26</v>
      </c>
      <c r="F92" s="34"/>
      <c r="G92" s="35"/>
      <c r="H92" s="35"/>
      <c r="I92" s="35">
        <f t="shared" si="1"/>
        <v>0</v>
      </c>
      <c r="J92" s="20"/>
    </row>
    <row r="93" spans="1:10" ht="18" customHeight="1">
      <c r="A93" s="41" t="s">
        <v>140</v>
      </c>
      <c r="B93" s="31">
        <v>80</v>
      </c>
      <c r="C93" s="36"/>
      <c r="D93" s="31"/>
      <c r="E93" s="33" t="s">
        <v>142</v>
      </c>
      <c r="F93" s="34"/>
      <c r="G93" s="35"/>
      <c r="H93" s="35"/>
      <c r="I93" s="35">
        <f t="shared" si="1"/>
        <v>0</v>
      </c>
      <c r="J93" s="20"/>
    </row>
    <row r="94" spans="1:10" ht="17.25" customHeight="1">
      <c r="A94" s="20" t="s">
        <v>15</v>
      </c>
      <c r="B94" s="20"/>
      <c r="C94" s="20"/>
      <c r="D94" s="20"/>
      <c r="E94" s="20"/>
      <c r="F94" s="20"/>
      <c r="G94" s="20"/>
      <c r="H94" s="20" t="s">
        <v>12</v>
      </c>
      <c r="I94" s="35">
        <f>SUM(I10:I93)</f>
        <v>0</v>
      </c>
      <c r="J94" s="20"/>
    </row>
    <row r="95" spans="1:10" ht="23.25" customHeight="1">
      <c r="A95" s="20"/>
      <c r="B95" s="20"/>
      <c r="C95" s="20"/>
      <c r="D95" s="20"/>
      <c r="E95" s="20"/>
      <c r="F95" s="20"/>
      <c r="G95" s="20"/>
      <c r="H95" s="20" t="s">
        <v>13</v>
      </c>
      <c r="I95" s="35">
        <f>+I94*0.25</f>
        <v>0</v>
      </c>
      <c r="J95" s="20"/>
    </row>
    <row r="96" spans="1:10" ht="17.25" customHeight="1">
      <c r="A96" s="20" t="s">
        <v>15</v>
      </c>
      <c r="B96" s="20"/>
      <c r="C96" s="20"/>
      <c r="D96" s="20"/>
      <c r="E96" s="20"/>
      <c r="F96" s="20"/>
      <c r="G96" s="20"/>
      <c r="H96" s="20" t="s">
        <v>14</v>
      </c>
      <c r="I96" s="35">
        <f>+I94+I95</f>
        <v>0</v>
      </c>
      <c r="J96" s="20"/>
    </row>
    <row r="97" spans="1:10" ht="15.75" customHeight="1">
      <c r="A97" s="20" t="s">
        <v>16</v>
      </c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8" customHeight="1">
      <c r="A98" s="20" t="s">
        <v>17</v>
      </c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7.2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5.75" customHeight="1">
      <c r="A100" s="20" t="s">
        <v>18</v>
      </c>
      <c r="B100" s="20"/>
      <c r="C100" s="20"/>
      <c r="D100" s="20"/>
      <c r="E100" s="20"/>
      <c r="F100" s="20" t="s">
        <v>19</v>
      </c>
      <c r="G100" s="20"/>
      <c r="H100" s="20"/>
      <c r="I100" s="20"/>
      <c r="J100" s="20"/>
    </row>
    <row r="102" ht="16.5" customHeight="1"/>
    <row r="103" ht="20.25" customHeight="1"/>
  </sheetData>
  <sheetProtection/>
  <mergeCells count="9">
    <mergeCell ref="A1:J1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Helena</cp:lastModifiedBy>
  <cp:lastPrinted>2016-07-22T11:06:51Z</cp:lastPrinted>
  <dcterms:created xsi:type="dcterms:W3CDTF">2008-10-29T09:44:19Z</dcterms:created>
  <dcterms:modified xsi:type="dcterms:W3CDTF">2016-07-25T08:19:29Z</dcterms:modified>
  <cp:category/>
  <cp:version/>
  <cp:contentType/>
  <cp:contentStatus/>
</cp:coreProperties>
</file>