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an\Desktop\DESKTOP 010917\WEB 09052017\"/>
    </mc:Choice>
  </mc:AlternateContent>
  <bookViews>
    <workbookView xWindow="0" yWindow="0" windowWidth="20490" windowHeight="7650"/>
  </bookViews>
  <sheets>
    <sheet name=" PLAN NABAVE 2017." sheetId="114" r:id="rId1"/>
  </sheets>
  <definedNames>
    <definedName name="_xlnm.Print_Area" localSheetId="0">' PLAN NABAVE 2017.'!$A$1:$K$255</definedName>
    <definedName name="_xlnm.Print_Titles" localSheetId="0">' PLAN NABAVE 2017.'!$5:$6</definedName>
  </definedNames>
  <calcPr calcId="162913"/>
</workbook>
</file>

<file path=xl/calcChain.xml><?xml version="1.0" encoding="utf-8"?>
<calcChain xmlns="http://schemas.openxmlformats.org/spreadsheetml/2006/main">
  <c r="F18" i="114" l="1"/>
  <c r="F17" i="114"/>
  <c r="F16" i="114"/>
  <c r="F38" i="114"/>
  <c r="F33" i="114"/>
  <c r="F65" i="114"/>
  <c r="F63" i="114"/>
  <c r="E61" i="114"/>
  <c r="C61" i="114"/>
  <c r="F57" i="114"/>
  <c r="F61" i="114"/>
  <c r="E54" i="114"/>
  <c r="C54" i="114"/>
  <c r="F53" i="114"/>
  <c r="E49" i="114"/>
  <c r="C49" i="114"/>
  <c r="F51" i="114"/>
  <c r="F50" i="114"/>
  <c r="F54" i="114"/>
  <c r="F48" i="114"/>
  <c r="F46" i="114"/>
  <c r="F44" i="114"/>
  <c r="F45" i="114"/>
  <c r="F43" i="114"/>
  <c r="F49" i="114" s="1"/>
  <c r="F42" i="114"/>
  <c r="C40" i="114"/>
  <c r="E35" i="114"/>
  <c r="C35" i="114"/>
  <c r="F41" i="114"/>
  <c r="F39" i="114"/>
  <c r="F34" i="114"/>
  <c r="F32" i="114"/>
  <c r="E28" i="114"/>
  <c r="C28" i="114"/>
  <c r="C24" i="114"/>
  <c r="C13" i="114"/>
  <c r="E24" i="114"/>
  <c r="F37" i="114"/>
  <c r="F40" i="114" s="1"/>
  <c r="F36" i="114"/>
  <c r="F31" i="114"/>
  <c r="F30" i="114"/>
  <c r="F35" i="114" s="1"/>
  <c r="F29" i="114"/>
  <c r="F27" i="114"/>
  <c r="F26" i="114"/>
  <c r="F25" i="114"/>
  <c r="F28" i="114" s="1"/>
  <c r="F23" i="114"/>
  <c r="F22" i="114"/>
  <c r="F21" i="114"/>
  <c r="F24" i="114" s="1"/>
  <c r="F20" i="114"/>
  <c r="F19" i="114"/>
  <c r="F15" i="114"/>
  <c r="F14" i="114"/>
  <c r="E13" i="114"/>
  <c r="F12" i="114"/>
  <c r="F11" i="114"/>
  <c r="F10" i="114"/>
  <c r="F8" i="114"/>
  <c r="A76" i="114"/>
  <c r="F7" i="114"/>
  <c r="F13" i="114" s="1"/>
</calcChain>
</file>

<file path=xl/sharedStrings.xml><?xml version="1.0" encoding="utf-8"?>
<sst xmlns="http://schemas.openxmlformats.org/spreadsheetml/2006/main" count="292" uniqueCount="95">
  <si>
    <t>OPIS</t>
  </si>
  <si>
    <t>1</t>
  </si>
  <si>
    <t>2</t>
  </si>
  <si>
    <t>Sitni inventar</t>
  </si>
  <si>
    <t>TROŠAK U FINANCIJSKOM PLANU ZA REDOVNU DJELATNOST</t>
  </si>
  <si>
    <t>Evidencijski broj nabave</t>
  </si>
  <si>
    <t>KONTO-POZICIJA FINANCIJSKOG PLANA</t>
  </si>
  <si>
    <t xml:space="preserve">PROCJENJENA VRIJEDNOST </t>
  </si>
  <si>
    <t>Ugovor o javnoj nabavi/Okvirni sporazum</t>
  </si>
  <si>
    <t>Planirano trajanje Ugovora/O.S.</t>
  </si>
  <si>
    <t>Planirani početak postupka</t>
  </si>
  <si>
    <t>Vrsta postupka j.n.</t>
  </si>
  <si>
    <t>Red.broj</t>
  </si>
  <si>
    <t>PLANIRANA VRIJEDNOST (PDV uključen)</t>
  </si>
  <si>
    <t>Uredski materijal grupa A (Papir, naljepnice,registratori, mape i ostali uredski materijal)</t>
  </si>
  <si>
    <t>siječanj-veljača 2017.</t>
  </si>
  <si>
    <t xml:space="preserve">     PLAN NABAVE 2017 </t>
  </si>
  <si>
    <t>Toneri i tinte</t>
  </si>
  <si>
    <t xml:space="preserve">Časopisi </t>
  </si>
  <si>
    <t>Radna i zaštitna odjeća</t>
  </si>
  <si>
    <t>Ostali materijal</t>
  </si>
  <si>
    <t>Uredski materijal i ostali materijalni rashodi</t>
  </si>
  <si>
    <t xml:space="preserve">Materijal za čišćenje </t>
  </si>
  <si>
    <t>nastavni materijal</t>
  </si>
  <si>
    <t>materijal -ostali projekt</t>
  </si>
  <si>
    <t>Energija</t>
  </si>
  <si>
    <t>Toplana</t>
  </si>
  <si>
    <t>Plin</t>
  </si>
  <si>
    <t>Motorni benzin i dizel gorivo</t>
  </si>
  <si>
    <t>Mat. za tekuće i inv. održ. građ. objekta</t>
  </si>
  <si>
    <t>Mat. za tekuće i inv. održ. računalne opreme</t>
  </si>
  <si>
    <t xml:space="preserve"> Ostali mat. za tekuće i inv. održ. </t>
  </si>
  <si>
    <t>Materijal za tekuće i investicijsko održ.</t>
  </si>
  <si>
    <t>Telefon</t>
  </si>
  <si>
    <t>Mobiteli</t>
  </si>
  <si>
    <t>Internet</t>
  </si>
  <si>
    <t>Usluge prijevoza</t>
  </si>
  <si>
    <t>Usluge tekućeg i inv. održavanja-zgrada</t>
  </si>
  <si>
    <t>Usluge tekućeg i inv. održavanja- opreme</t>
  </si>
  <si>
    <t>Ostale usluge tekućeg i inv. održavanja</t>
  </si>
  <si>
    <t>Usluge telefona i prijevoza</t>
  </si>
  <si>
    <t>Usluge pošte</t>
  </si>
  <si>
    <t>Usluge  za tekuće i inv. održavanja</t>
  </si>
  <si>
    <t xml:space="preserve">Usluge promidžbe,  informiranja i oglaš. </t>
  </si>
  <si>
    <t>Voda</t>
  </si>
  <si>
    <t>Odvoz smeća</t>
  </si>
  <si>
    <t>Deratizacija</t>
  </si>
  <si>
    <t>Dimnjačarske usluge</t>
  </si>
  <si>
    <t>Usluge čuvanja imovine i osoba</t>
  </si>
  <si>
    <t>Pričuva</t>
  </si>
  <si>
    <t xml:space="preserve">Ostale komunalne usluge </t>
  </si>
  <si>
    <t>Komunalne usluge</t>
  </si>
  <si>
    <t>Zakupnine dvorane</t>
  </si>
  <si>
    <t>Najamnine za opremu</t>
  </si>
  <si>
    <t>Licence -IPSVU sveučilište</t>
  </si>
  <si>
    <t>Ostale najamnine i zakupnine</t>
  </si>
  <si>
    <t>Zakupnine i najamnine</t>
  </si>
  <si>
    <t>Autorski honorari</t>
  </si>
  <si>
    <t>Ugovor o djelu modeli-vanjska suradnja</t>
  </si>
  <si>
    <t>Usluge odvjetnika</t>
  </si>
  <si>
    <t>Usluge -student servisa</t>
  </si>
  <si>
    <t>Znanstvenoistraživačke usluge</t>
  </si>
  <si>
    <t>Ostale intelektualne usluge</t>
  </si>
  <si>
    <t>Usluge razvoja sofwera</t>
  </si>
  <si>
    <t>Intelektualne i osobne usluge</t>
  </si>
  <si>
    <t>Ostale računalne usluge</t>
  </si>
  <si>
    <t>Racunalne usluge</t>
  </si>
  <si>
    <t>Ostale usluge, fotokopiranje, grafičke usluge</t>
  </si>
  <si>
    <t>Reprezentacija</t>
  </si>
  <si>
    <t>Računala i računalna oprema</t>
  </si>
  <si>
    <t>Uredski namještaj</t>
  </si>
  <si>
    <t>oprema za grijanje i hlađenje</t>
  </si>
  <si>
    <t>ostali instrumenti, uređaji i strojevi</t>
  </si>
  <si>
    <t>umjetnička oprema</t>
  </si>
  <si>
    <t>Uredska oprema i namještaj</t>
  </si>
  <si>
    <t>AKADEMIJA LIKOVNIH UMJETNOSTI</t>
  </si>
  <si>
    <t>OIB: 95847257607</t>
  </si>
  <si>
    <t>OS/Ugovor</t>
  </si>
  <si>
    <t>Provedba preko DUSJN</t>
  </si>
  <si>
    <t>2 godine</t>
  </si>
  <si>
    <t>Bagatelna nabava</t>
  </si>
  <si>
    <t>Narudžbenica</t>
  </si>
  <si>
    <t>Pojedinačni upiti</t>
  </si>
  <si>
    <t>pomoćna sirovina za radionice</t>
  </si>
  <si>
    <t>Ugovor</t>
  </si>
  <si>
    <t>Zahtjev za dostavu ponuda</t>
  </si>
  <si>
    <t>Dekan:</t>
  </si>
  <si>
    <t>red.prof. art. Aleksandar Battisata Ilić</t>
  </si>
  <si>
    <t>vrijednost ponude/ugovora s PDVom</t>
  </si>
  <si>
    <t>realizacija plana nabave s PDVom</t>
  </si>
  <si>
    <t>Rekonstrukcija kotlovnice</t>
  </si>
  <si>
    <t>srpanj-prosinac 2017.</t>
  </si>
  <si>
    <t>pribor i papir</t>
  </si>
  <si>
    <t>pribor i alati</t>
  </si>
  <si>
    <t>boje i otapala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</si>
</sst>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name val="HRHelvNar"/>
      <charset val="238"/>
    </font>
    <font>
      <b/>
      <sz val="11"/>
      <name val="HRHelvNar"/>
      <charset val="238"/>
    </font>
    <font>
      <sz val="11"/>
      <name val="HRHelvNar"/>
      <charset val="238"/>
    </font>
    <font>
      <sz val="10"/>
      <name val="CRO_Futura-Normal"/>
      <charset val="238"/>
    </font>
    <font>
      <sz val="10"/>
      <name val="CRO_Swiss_Con-Bold"/>
      <charset val="238"/>
    </font>
    <font>
      <sz val="10"/>
      <name val="CRO_Swiss_Con-Normal"/>
      <charset val="238"/>
    </font>
    <font>
      <b/>
      <sz val="12"/>
      <name val="CRO_Swiss_Con-Bold"/>
      <charset val="238"/>
    </font>
    <font>
      <b/>
      <sz val="8"/>
      <name val="CRO_Swiss_Con-Normal"/>
      <charset val="238"/>
    </font>
    <font>
      <b/>
      <sz val="9"/>
      <name val="CRO_Swiss_Con-Bold"/>
      <charset val="238"/>
    </font>
    <font>
      <b/>
      <sz val="8"/>
      <name val="CRO_Swiss_Con-Bold"/>
      <charset val="238"/>
    </font>
    <font>
      <b/>
      <sz val="10"/>
      <name val="CRO_Swiss_Con-Normal"/>
      <charset val="238"/>
    </font>
    <font>
      <sz val="10"/>
      <name val="HRHelvNar"/>
      <charset val="238"/>
    </font>
    <font>
      <sz val="8"/>
      <name val="HRHelvNar"/>
      <charset val="238"/>
    </font>
    <font>
      <b/>
      <sz val="9"/>
      <name val="HRHelvNar"/>
      <charset val="238"/>
    </font>
    <font>
      <b/>
      <sz val="10"/>
      <name val="HRHelvNar"/>
      <charset val="238"/>
    </font>
    <font>
      <b/>
      <sz val="8"/>
      <name val="HRHelvNar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6" fillId="0" borderId="0"/>
  </cellStyleXfs>
  <cellXfs count="179">
    <xf numFmtId="0" fontId="0" fillId="0" borderId="0" xfId="0"/>
    <xf numFmtId="0" fontId="4" fillId="0" borderId="0" xfId="1" applyFont="1"/>
    <xf numFmtId="0" fontId="5" fillId="0" borderId="0" xfId="1" applyFont="1"/>
    <xf numFmtId="0" fontId="5" fillId="0" borderId="0" xfId="1" applyFont="1" applyBorder="1"/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1" xfId="1" applyFont="1" applyBorder="1" applyAlignment="1">
      <alignment wrapText="1"/>
    </xf>
    <xf numFmtId="3" fontId="0" fillId="0" borderId="0" xfId="0" applyNumberFormat="1"/>
    <xf numFmtId="0" fontId="5" fillId="0" borderId="3" xfId="1" applyFont="1" applyBorder="1" applyAlignment="1">
      <alignment wrapText="1"/>
    </xf>
    <xf numFmtId="3" fontId="11" fillId="0" borderId="0" xfId="0" applyNumberFormat="1" applyFont="1"/>
    <xf numFmtId="0" fontId="13" fillId="0" borderId="4" xfId="0" applyFont="1" applyBorder="1" applyAlignment="1">
      <alignment wrapText="1"/>
    </xf>
    <xf numFmtId="0" fontId="5" fillId="0" borderId="5" xfId="1" applyFont="1" applyBorder="1" applyAlignment="1">
      <alignment horizontal="left"/>
    </xf>
    <xf numFmtId="0" fontId="5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0" fillId="0" borderId="0" xfId="0" applyBorder="1"/>
    <xf numFmtId="49" fontId="5" fillId="0" borderId="3" xfId="1" applyNumberFormat="1" applyFont="1" applyBorder="1" applyAlignment="1">
      <alignment horizontal="center" vertical="center"/>
    </xf>
    <xf numFmtId="3" fontId="5" fillId="2" borderId="2" xfId="1" applyNumberFormat="1" applyFont="1" applyFill="1" applyBorder="1"/>
    <xf numFmtId="0" fontId="0" fillId="0" borderId="2" xfId="0" applyBorder="1"/>
    <xf numFmtId="49" fontId="12" fillId="0" borderId="7" xfId="0" applyNumberFormat="1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/>
    <xf numFmtId="3" fontId="11" fillId="2" borderId="3" xfId="0" applyNumberFormat="1" applyFont="1" applyFill="1" applyBorder="1"/>
    <xf numFmtId="3" fontId="4" fillId="2" borderId="0" xfId="1" applyNumberFormat="1" applyFont="1" applyFill="1" applyAlignment="1">
      <alignment horizontal="right"/>
    </xf>
    <xf numFmtId="3" fontId="5" fillId="2" borderId="1" xfId="1" applyNumberFormat="1" applyFont="1" applyFill="1" applyBorder="1"/>
    <xf numFmtId="3" fontId="5" fillId="2" borderId="5" xfId="1" applyNumberFormat="1" applyFont="1" applyFill="1" applyBorder="1"/>
    <xf numFmtId="3" fontId="5" fillId="2" borderId="8" xfId="1" applyNumberFormat="1" applyFont="1" applyFill="1" applyBorder="1"/>
    <xf numFmtId="3" fontId="5" fillId="2" borderId="9" xfId="1" applyNumberFormat="1" applyFont="1" applyFill="1" applyBorder="1"/>
    <xf numFmtId="3" fontId="5" fillId="2" borderId="0" xfId="1" applyNumberFormat="1" applyFont="1" applyFill="1" applyBorder="1" applyAlignment="1">
      <alignment horizontal="right"/>
    </xf>
    <xf numFmtId="0" fontId="0" fillId="2" borderId="0" xfId="0" applyFill="1" applyBorder="1"/>
    <xf numFmtId="3" fontId="5" fillId="2" borderId="0" xfId="1" applyNumberFormat="1" applyFont="1" applyFill="1" applyAlignment="1">
      <alignment horizontal="right"/>
    </xf>
    <xf numFmtId="3" fontId="11" fillId="2" borderId="0" xfId="0" applyNumberFormat="1" applyFont="1" applyFill="1"/>
    <xf numFmtId="3" fontId="11" fillId="2" borderId="1" xfId="0" applyNumberFormat="1" applyFont="1" applyFill="1" applyBorder="1"/>
    <xf numFmtId="3" fontId="11" fillId="2" borderId="5" xfId="0" applyNumberFormat="1" applyFont="1" applyFill="1" applyBorder="1"/>
    <xf numFmtId="3" fontId="11" fillId="2" borderId="8" xfId="0" applyNumberFormat="1" applyFont="1" applyFill="1" applyBorder="1"/>
    <xf numFmtId="3" fontId="11" fillId="2" borderId="9" xfId="0" applyNumberFormat="1" applyFont="1" applyFill="1" applyBorder="1"/>
    <xf numFmtId="3" fontId="11" fillId="2" borderId="2" xfId="0" applyNumberFormat="1" applyFont="1" applyFill="1" applyBorder="1"/>
    <xf numFmtId="3" fontId="14" fillId="2" borderId="2" xfId="0" applyNumberFormat="1" applyFont="1" applyFill="1" applyBorder="1"/>
    <xf numFmtId="0" fontId="13" fillId="0" borderId="4" xfId="0" applyFont="1" applyFill="1" applyBorder="1" applyAlignment="1">
      <alignment wrapText="1"/>
    </xf>
    <xf numFmtId="0" fontId="10" fillId="0" borderId="10" xfId="1" applyFont="1" applyBorder="1" applyAlignment="1">
      <alignment wrapText="1"/>
    </xf>
    <xf numFmtId="0" fontId="0" fillId="0" borderId="0" xfId="0" applyAlignment="1">
      <alignment wrapText="1"/>
    </xf>
    <xf numFmtId="3" fontId="10" fillId="2" borderId="2" xfId="1" applyNumberFormat="1" applyFont="1" applyFill="1" applyBorder="1"/>
    <xf numFmtId="0" fontId="10" fillId="0" borderId="2" xfId="1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3" fontId="11" fillId="2" borderId="11" xfId="0" applyNumberFormat="1" applyFont="1" applyFill="1" applyBorder="1"/>
    <xf numFmtId="3" fontId="16" fillId="2" borderId="5" xfId="1" applyNumberFormat="1" applyFont="1" applyFill="1" applyBorder="1"/>
    <xf numFmtId="3" fontId="16" fillId="2" borderId="5" xfId="0" applyNumberFormat="1" applyFont="1" applyFill="1" applyBorder="1"/>
    <xf numFmtId="3" fontId="14" fillId="2" borderId="4" xfId="0" applyNumberFormat="1" applyFont="1" applyFill="1" applyBorder="1"/>
    <xf numFmtId="0" fontId="5" fillId="0" borderId="8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7" fillId="0" borderId="7" xfId="1" applyFont="1" applyBorder="1" applyAlignment="1">
      <alignment horizontal="center"/>
    </xf>
    <xf numFmtId="3" fontId="12" fillId="2" borderId="7" xfId="0" applyNumberFormat="1" applyFont="1" applyFill="1" applyBorder="1" applyAlignment="1">
      <alignment horizontal="center"/>
    </xf>
    <xf numFmtId="3" fontId="11" fillId="0" borderId="15" xfId="0" applyNumberFormat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3" fontId="7" fillId="2" borderId="7" xfId="1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3" fontId="13" fillId="0" borderId="2" xfId="0" applyNumberFormat="1" applyFont="1" applyBorder="1" applyAlignment="1">
      <alignment wrapText="1"/>
    </xf>
    <xf numFmtId="0" fontId="10" fillId="0" borderId="16" xfId="1" applyFont="1" applyBorder="1" applyAlignment="1">
      <alignment wrapText="1"/>
    </xf>
    <xf numFmtId="0" fontId="8" fillId="0" borderId="2" xfId="1" applyFont="1" applyBorder="1" applyAlignment="1">
      <alignment horizontal="center" vertical="center" wrapText="1"/>
    </xf>
    <xf numFmtId="3" fontId="8" fillId="2" borderId="2" xfId="1" applyNumberFormat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left"/>
    </xf>
    <xf numFmtId="0" fontId="16" fillId="0" borderId="5" xfId="1" applyFont="1" applyBorder="1" applyAlignment="1">
      <alignment wrapText="1"/>
    </xf>
    <xf numFmtId="3" fontId="17" fillId="0" borderId="5" xfId="0" applyNumberFormat="1" applyFont="1" applyBorder="1" applyAlignment="1">
      <alignment wrapText="1"/>
    </xf>
    <xf numFmtId="0" fontId="17" fillId="0" borderId="5" xfId="0" applyFont="1" applyBorder="1" applyAlignment="1">
      <alignment horizontal="center" wrapText="1"/>
    </xf>
    <xf numFmtId="0" fontId="1" fillId="0" borderId="0" xfId="0" applyFont="1"/>
    <xf numFmtId="0" fontId="17" fillId="0" borderId="5" xfId="0" applyFont="1" applyFill="1" applyBorder="1" applyAlignment="1">
      <alignment horizontal="center" wrapText="1"/>
    </xf>
    <xf numFmtId="0" fontId="18" fillId="0" borderId="0" xfId="0" applyFont="1"/>
    <xf numFmtId="4" fontId="2" fillId="2" borderId="0" xfId="0" applyNumberFormat="1" applyFont="1" applyFill="1"/>
    <xf numFmtId="3" fontId="5" fillId="0" borderId="0" xfId="1" applyNumberFormat="1" applyFont="1" applyBorder="1"/>
    <xf numFmtId="3" fontId="13" fillId="0" borderId="2" xfId="0" applyNumberFormat="1" applyFont="1" applyBorder="1" applyAlignment="1">
      <alignment horizontal="center" wrapText="1"/>
    </xf>
    <xf numFmtId="3" fontId="9" fillId="0" borderId="7" xfId="1" applyNumberFormat="1" applyFont="1" applyBorder="1" applyAlignment="1">
      <alignment horizontal="center"/>
    </xf>
    <xf numFmtId="3" fontId="0" fillId="0" borderId="0" xfId="0" applyNumberFormat="1" applyBorder="1"/>
    <xf numFmtId="3" fontId="16" fillId="0" borderId="0" xfId="0" applyNumberFormat="1" applyFont="1"/>
    <xf numFmtId="0" fontId="0" fillId="0" borderId="17" xfId="0" applyFont="1" applyBorder="1"/>
    <xf numFmtId="0" fontId="5" fillId="0" borderId="9" xfId="1" applyFont="1" applyBorder="1" applyAlignment="1">
      <alignment horizontal="left"/>
    </xf>
    <xf numFmtId="0" fontId="5" fillId="0" borderId="9" xfId="1" applyFont="1" applyBorder="1" applyAlignment="1">
      <alignment wrapText="1"/>
    </xf>
    <xf numFmtId="3" fontId="17" fillId="0" borderId="8" xfId="0" applyNumberFormat="1" applyFont="1" applyBorder="1" applyAlignment="1">
      <alignment wrapText="1"/>
    </xf>
    <xf numFmtId="0" fontId="17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7" fillId="0" borderId="8" xfId="0" applyFont="1" applyFill="1" applyBorder="1" applyAlignment="1">
      <alignment horizontal="center" wrapText="1"/>
    </xf>
    <xf numFmtId="49" fontId="12" fillId="0" borderId="8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0" fillId="0" borderId="16" xfId="0" applyBorder="1"/>
    <xf numFmtId="0" fontId="10" fillId="0" borderId="2" xfId="1" applyFont="1" applyBorder="1" applyAlignment="1">
      <alignment horizontal="left"/>
    </xf>
    <xf numFmtId="3" fontId="17" fillId="0" borderId="2" xfId="0" applyNumberFormat="1" applyFont="1" applyBorder="1" applyAlignment="1">
      <alignment wrapText="1"/>
    </xf>
    <xf numFmtId="0" fontId="17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49" fontId="12" fillId="0" borderId="2" xfId="0" applyNumberFormat="1" applyFont="1" applyBorder="1" applyAlignment="1">
      <alignment horizontal="center" wrapText="1"/>
    </xf>
    <xf numFmtId="0" fontId="0" fillId="0" borderId="0" xfId="0" applyFill="1" applyBorder="1"/>
    <xf numFmtId="3" fontId="19" fillId="0" borderId="2" xfId="0" applyNumberFormat="1" applyFont="1" applyBorder="1" applyAlignment="1">
      <alignment wrapText="1"/>
    </xf>
    <xf numFmtId="0" fontId="19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49" fontId="15" fillId="0" borderId="2" xfId="0" applyNumberFormat="1" applyFont="1" applyBorder="1" applyAlignment="1">
      <alignment horizontal="center" wrapText="1"/>
    </xf>
    <xf numFmtId="0" fontId="5" fillId="0" borderId="2" xfId="1" applyFont="1" applyBorder="1" applyAlignment="1">
      <alignment wrapText="1"/>
    </xf>
    <xf numFmtId="3" fontId="17" fillId="0" borderId="18" xfId="0" applyNumberFormat="1" applyFont="1" applyBorder="1" applyAlignment="1">
      <alignment wrapText="1"/>
    </xf>
    <xf numFmtId="0" fontId="17" fillId="0" borderId="18" xfId="0" applyFont="1" applyBorder="1" applyAlignment="1">
      <alignment horizontal="center" wrapText="1"/>
    </xf>
    <xf numFmtId="0" fontId="0" fillId="2" borderId="18" xfId="0" applyFill="1" applyBorder="1"/>
    <xf numFmtId="0" fontId="0" fillId="0" borderId="18" xfId="0" applyBorder="1"/>
    <xf numFmtId="3" fontId="11" fillId="2" borderId="18" xfId="0" applyNumberFormat="1" applyFont="1" applyFill="1" applyBorder="1"/>
    <xf numFmtId="3" fontId="11" fillId="2" borderId="19" xfId="0" applyNumberFormat="1" applyFont="1" applyFill="1" applyBorder="1"/>
    <xf numFmtId="3" fontId="11" fillId="2" borderId="20" xfId="0" applyNumberFormat="1" applyFont="1" applyFill="1" applyBorder="1"/>
    <xf numFmtId="3" fontId="11" fillId="2" borderId="21" xfId="0" applyNumberFormat="1" applyFont="1" applyFill="1" applyBorder="1"/>
    <xf numFmtId="3" fontId="17" fillId="0" borderId="19" xfId="0" applyNumberFormat="1" applyFont="1" applyBorder="1" applyAlignment="1">
      <alignment wrapText="1"/>
    </xf>
    <xf numFmtId="3" fontId="17" fillId="0" borderId="1" xfId="0" applyNumberFormat="1" applyFont="1" applyBorder="1" applyAlignment="1">
      <alignment wrapText="1"/>
    </xf>
    <xf numFmtId="3" fontId="5" fillId="2" borderId="18" xfId="1" applyNumberFormat="1" applyFont="1" applyFill="1" applyBorder="1"/>
    <xf numFmtId="3" fontId="17" fillId="0" borderId="9" xfId="0" applyNumberFormat="1" applyFont="1" applyBorder="1" applyAlignment="1">
      <alignment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3" fontId="5" fillId="2" borderId="14" xfId="1" applyNumberFormat="1" applyFont="1" applyFill="1" applyBorder="1"/>
    <xf numFmtId="0" fontId="17" fillId="0" borderId="14" xfId="0" applyFont="1" applyBorder="1" applyAlignment="1">
      <alignment horizontal="center" wrapText="1"/>
    </xf>
    <xf numFmtId="3" fontId="5" fillId="2" borderId="20" xfId="1" applyNumberFormat="1" applyFont="1" applyFill="1" applyBorder="1"/>
    <xf numFmtId="3" fontId="11" fillId="2" borderId="24" xfId="0" applyNumberFormat="1" applyFont="1" applyFill="1" applyBorder="1"/>
    <xf numFmtId="0" fontId="0" fillId="0" borderId="20" xfId="0" applyBorder="1"/>
    <xf numFmtId="0" fontId="17" fillId="0" borderId="18" xfId="0" applyFont="1" applyFill="1" applyBorder="1" applyAlignment="1">
      <alignment horizontal="center" wrapText="1"/>
    </xf>
    <xf numFmtId="0" fontId="0" fillId="0" borderId="20" xfId="0" applyFill="1" applyBorder="1"/>
    <xf numFmtId="3" fontId="0" fillId="0" borderId="2" xfId="0" applyNumberFormat="1" applyBorder="1"/>
    <xf numFmtId="0" fontId="0" fillId="2" borderId="2" xfId="0" applyFill="1" applyBorder="1"/>
    <xf numFmtId="0" fontId="0" fillId="0" borderId="2" xfId="0" applyFill="1" applyBorder="1"/>
    <xf numFmtId="3" fontId="11" fillId="2" borderId="14" xfId="0" applyNumberFormat="1" applyFont="1" applyFill="1" applyBorder="1"/>
    <xf numFmtId="0" fontId="5" fillId="0" borderId="8" xfId="1" applyFont="1" applyBorder="1" applyAlignment="1">
      <alignment wrapText="1"/>
    </xf>
    <xf numFmtId="0" fontId="5" fillId="0" borderId="20" xfId="1" applyFont="1" applyBorder="1" applyAlignment="1">
      <alignment wrapText="1"/>
    </xf>
    <xf numFmtId="0" fontId="5" fillId="0" borderId="22" xfId="1" applyFont="1" applyBorder="1" applyAlignment="1">
      <alignment horizontal="left"/>
    </xf>
    <xf numFmtId="0" fontId="5" fillId="0" borderId="18" xfId="1" applyFont="1" applyBorder="1" applyAlignment="1">
      <alignment horizontal="left"/>
    </xf>
    <xf numFmtId="0" fontId="17" fillId="0" borderId="20" xfId="0" applyFont="1" applyBorder="1" applyAlignment="1">
      <alignment horizontal="center" wrapText="1"/>
    </xf>
    <xf numFmtId="0" fontId="0" fillId="0" borderId="25" xfId="0" applyFill="1" applyBorder="1"/>
    <xf numFmtId="0" fontId="5" fillId="0" borderId="14" xfId="1" applyFont="1" applyBorder="1" applyAlignment="1">
      <alignment horizontal="left"/>
    </xf>
    <xf numFmtId="0" fontId="5" fillId="0" borderId="23" xfId="1" applyFont="1" applyBorder="1" applyAlignment="1">
      <alignment horizontal="left"/>
    </xf>
    <xf numFmtId="0" fontId="1" fillId="0" borderId="2" xfId="0" applyFont="1" applyFill="1" applyBorder="1"/>
    <xf numFmtId="0" fontId="10" fillId="0" borderId="14" xfId="1" applyFont="1" applyBorder="1" applyAlignment="1">
      <alignment horizontal="left"/>
    </xf>
    <xf numFmtId="3" fontId="10" fillId="2" borderId="14" xfId="1" applyNumberFormat="1" applyFont="1" applyFill="1" applyBorder="1"/>
    <xf numFmtId="3" fontId="14" fillId="2" borderId="14" xfId="0" applyNumberFormat="1" applyFont="1" applyFill="1" applyBorder="1"/>
    <xf numFmtId="0" fontId="19" fillId="0" borderId="14" xfId="0" applyFont="1" applyBorder="1" applyAlignment="1">
      <alignment horizontal="center" wrapText="1"/>
    </xf>
    <xf numFmtId="3" fontId="14" fillId="2" borderId="9" xfId="0" applyNumberFormat="1" applyFont="1" applyFill="1" applyBorder="1"/>
    <xf numFmtId="0" fontId="10" fillId="0" borderId="26" xfId="1" applyFont="1" applyBorder="1" applyAlignment="1">
      <alignment horizontal="left"/>
    </xf>
    <xf numFmtId="3" fontId="10" fillId="2" borderId="26" xfId="1" applyNumberFormat="1" applyFont="1" applyFill="1" applyBorder="1"/>
    <xf numFmtId="0" fontId="10" fillId="0" borderId="4" xfId="1" applyFont="1" applyBorder="1" applyAlignment="1">
      <alignment wrapText="1"/>
    </xf>
    <xf numFmtId="3" fontId="14" fillId="2" borderId="26" xfId="0" applyNumberFormat="1" applyFont="1" applyFill="1" applyBorder="1"/>
    <xf numFmtId="3" fontId="17" fillId="0" borderId="4" xfId="0" applyNumberFormat="1" applyFont="1" applyBorder="1" applyAlignment="1">
      <alignment wrapText="1"/>
    </xf>
    <xf numFmtId="0" fontId="17" fillId="0" borderId="26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49" fontId="12" fillId="0" borderId="0" xfId="0" applyNumberFormat="1" applyFont="1" applyBorder="1" applyAlignment="1">
      <alignment horizontal="center" wrapText="1"/>
    </xf>
    <xf numFmtId="0" fontId="10" fillId="0" borderId="2" xfId="1" applyFont="1" applyFill="1" applyBorder="1" applyAlignment="1">
      <alignment horizontal="left"/>
    </xf>
    <xf numFmtId="3" fontId="10" fillId="0" borderId="14" xfId="1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wrapText="1"/>
    </xf>
    <xf numFmtId="3" fontId="10" fillId="0" borderId="2" xfId="1" applyNumberFormat="1" applyFont="1" applyFill="1" applyBorder="1" applyAlignment="1">
      <alignment wrapText="1"/>
    </xf>
    <xf numFmtId="3" fontId="0" fillId="0" borderId="14" xfId="0" applyNumberFormat="1" applyBorder="1"/>
    <xf numFmtId="0" fontId="0" fillId="0" borderId="27" xfId="0" applyBorder="1"/>
    <xf numFmtId="0" fontId="5" fillId="0" borderId="0" xfId="1" applyFont="1" applyFill="1" applyBorder="1" applyAlignment="1">
      <alignment horizontal="left"/>
    </xf>
    <xf numFmtId="3" fontId="10" fillId="2" borderId="0" xfId="1" applyNumberFormat="1" applyFont="1" applyFill="1" applyBorder="1"/>
    <xf numFmtId="0" fontId="10" fillId="0" borderId="0" xfId="1" applyFont="1" applyFill="1" applyBorder="1" applyAlignment="1">
      <alignment wrapText="1"/>
    </xf>
    <xf numFmtId="0" fontId="1" fillId="0" borderId="2" xfId="0" applyFont="1" applyBorder="1" applyAlignment="1">
      <alignment horizontal="left"/>
    </xf>
    <xf numFmtId="0" fontId="0" fillId="0" borderId="14" xfId="0" applyBorder="1"/>
    <xf numFmtId="0" fontId="0" fillId="0" borderId="12" xfId="0" applyBorder="1"/>
    <xf numFmtId="0" fontId="5" fillId="0" borderId="0" xfId="1" applyFont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49" fontId="12" fillId="0" borderId="6" xfId="0" applyNumberFormat="1" applyFont="1" applyBorder="1" applyAlignment="1">
      <alignment horizontal="center" wrapText="1"/>
    </xf>
    <xf numFmtId="0" fontId="17" fillId="0" borderId="0" xfId="0" applyFont="1"/>
    <xf numFmtId="0" fontId="13" fillId="0" borderId="8" xfId="0" applyFont="1" applyFill="1" applyBorder="1" applyAlignment="1">
      <alignment wrapText="1"/>
    </xf>
    <xf numFmtId="0" fontId="0" fillId="0" borderId="0" xfId="0" applyBorder="1" applyAlignment="1">
      <alignment horizontal="center" wrapText="1"/>
    </xf>
    <xf numFmtId="49" fontId="15" fillId="0" borderId="0" xfId="0" applyNumberFormat="1" applyFont="1" applyBorder="1" applyAlignment="1">
      <alignment horizontal="center" wrapText="1"/>
    </xf>
    <xf numFmtId="49" fontId="12" fillId="0" borderId="9" xfId="0" applyNumberFormat="1" applyFont="1" applyBorder="1" applyAlignment="1">
      <alignment horizontal="center" wrapText="1"/>
    </xf>
    <xf numFmtId="3" fontId="17" fillId="2" borderId="5" xfId="0" applyNumberFormat="1" applyFont="1" applyFill="1" applyBorder="1" applyAlignment="1">
      <alignment wrapText="1"/>
    </xf>
    <xf numFmtId="0" fontId="6" fillId="0" borderId="28" xfId="1" applyFont="1" applyBorder="1" applyAlignment="1">
      <alignment horizontal="center" wrapText="1"/>
    </xf>
    <xf numFmtId="0" fontId="0" fillId="0" borderId="28" xfId="0" applyBorder="1" applyAlignment="1"/>
    <xf numFmtId="0" fontId="17" fillId="0" borderId="0" xfId="0" applyFont="1" applyFill="1" applyBorder="1" applyAlignment="1">
      <alignment horizontal="center" wrapText="1"/>
    </xf>
    <xf numFmtId="0" fontId="0" fillId="0" borderId="0" xfId="0" applyAlignment="1"/>
  </cellXfs>
  <cellStyles count="3">
    <cellStyle name="Normal" xfId="0" builtinId="0"/>
    <cellStyle name="Normal_Troškovi Plan (2)" xfId="1"/>
    <cellStyle name="Normalno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62"/>
  <sheetViews>
    <sheetView tabSelected="1" topLeftCell="A46" zoomScale="90" zoomScaleNormal="90" zoomScalePageLayoutView="80" workbookViewId="0">
      <selection activeCell="H30" sqref="H30"/>
    </sheetView>
  </sheetViews>
  <sheetFormatPr defaultRowHeight="14.25"/>
  <cols>
    <col min="1" max="1" width="7.75" style="2" customWidth="1"/>
    <col min="2" max="2" width="8" style="2" customWidth="1"/>
    <col min="3" max="3" width="12.375" style="30" customWidth="1"/>
    <col min="4" max="4" width="30.625" style="49" customWidth="1"/>
    <col min="5" max="5" width="19.375" style="75" customWidth="1"/>
    <col min="6" max="6" width="15.125" style="31" customWidth="1"/>
    <col min="7" max="7" width="10.875" style="9" customWidth="1"/>
    <col min="8" max="8" width="10.25" customWidth="1"/>
    <col min="9" max="9" width="10" customWidth="1"/>
    <col min="10" max="10" width="11" customWidth="1"/>
    <col min="11" max="11" width="10" style="40" customWidth="1"/>
    <col min="12" max="12" width="12.75" style="40" customWidth="1"/>
    <col min="13" max="13" width="14.375" customWidth="1"/>
  </cols>
  <sheetData>
    <row r="2" spans="1:13">
      <c r="B2" s="2" t="s">
        <v>75</v>
      </c>
    </row>
    <row r="3" spans="1:13">
      <c r="B3" s="2" t="s">
        <v>76</v>
      </c>
      <c r="D3" s="164"/>
      <c r="E3" s="166" t="s">
        <v>16</v>
      </c>
    </row>
    <row r="4" spans="1:13" ht="16.5" thickBot="1">
      <c r="A4" s="1"/>
      <c r="B4" s="1"/>
      <c r="C4" s="23"/>
      <c r="D4" s="175"/>
      <c r="E4" s="176"/>
      <c r="F4" s="176"/>
    </row>
    <row r="5" spans="1:13" ht="60.75" thickBot="1">
      <c r="A5" s="64" t="s">
        <v>12</v>
      </c>
      <c r="B5" s="65" t="s">
        <v>6</v>
      </c>
      <c r="C5" s="66" t="s">
        <v>4</v>
      </c>
      <c r="D5" s="165" t="s">
        <v>0</v>
      </c>
      <c r="E5" s="76" t="s">
        <v>7</v>
      </c>
      <c r="F5" s="62" t="s">
        <v>13</v>
      </c>
      <c r="G5" s="63" t="s">
        <v>11</v>
      </c>
      <c r="H5" s="10" t="s">
        <v>8</v>
      </c>
      <c r="I5" s="38" t="s">
        <v>9</v>
      </c>
      <c r="J5" s="39" t="s">
        <v>5</v>
      </c>
      <c r="K5" s="38" t="s">
        <v>10</v>
      </c>
      <c r="L5" s="170" t="s">
        <v>88</v>
      </c>
      <c r="M5" s="170" t="s">
        <v>89</v>
      </c>
    </row>
    <row r="6" spans="1:13" s="53" customFormat="1" ht="15" thickBot="1">
      <c r="A6" s="60">
        <v>1</v>
      </c>
      <c r="B6" s="57">
        <v>2</v>
      </c>
      <c r="C6" s="61">
        <v>3</v>
      </c>
      <c r="D6" s="57">
        <v>8</v>
      </c>
      <c r="E6" s="77">
        <v>9</v>
      </c>
      <c r="F6" s="58">
        <v>11</v>
      </c>
      <c r="G6" s="59"/>
      <c r="H6" s="54"/>
      <c r="I6" s="54"/>
      <c r="J6" s="55"/>
      <c r="K6" s="56"/>
      <c r="L6" s="171"/>
    </row>
    <row r="7" spans="1:13" ht="39.75" customHeight="1" thickBot="1">
      <c r="A7" s="15" t="s">
        <v>1</v>
      </c>
      <c r="B7" s="67">
        <v>3221</v>
      </c>
      <c r="C7" s="45">
        <v>33000</v>
      </c>
      <c r="D7" s="68" t="s">
        <v>14</v>
      </c>
      <c r="E7" s="46">
        <v>26400</v>
      </c>
      <c r="F7" s="35">
        <f>E7*1.25</f>
        <v>33000</v>
      </c>
      <c r="G7" s="69" t="s">
        <v>80</v>
      </c>
      <c r="H7" s="70" t="s">
        <v>81</v>
      </c>
      <c r="I7" s="72"/>
      <c r="J7" s="72" t="s">
        <v>82</v>
      </c>
      <c r="K7" s="19" t="s">
        <v>15</v>
      </c>
      <c r="L7" s="151"/>
    </row>
    <row r="8" spans="1:13" ht="31.5" customHeight="1">
      <c r="A8" s="15" t="s">
        <v>2</v>
      </c>
      <c r="B8" s="4">
        <v>322119</v>
      </c>
      <c r="C8" s="24">
        <v>33000</v>
      </c>
      <c r="D8" s="6" t="s">
        <v>17</v>
      </c>
      <c r="E8" s="46">
        <v>26400</v>
      </c>
      <c r="F8" s="35">
        <f>E8*1.25</f>
        <v>33000</v>
      </c>
      <c r="G8" s="69" t="s">
        <v>80</v>
      </c>
      <c r="H8" s="70" t="s">
        <v>81</v>
      </c>
      <c r="I8" s="43"/>
      <c r="J8" s="72" t="s">
        <v>82</v>
      </c>
      <c r="K8" s="167" t="s">
        <v>15</v>
      </c>
      <c r="L8" s="151"/>
    </row>
    <row r="9" spans="1:13" ht="29.25" customHeight="1">
      <c r="A9">
        <v>3</v>
      </c>
      <c r="B9" s="4">
        <v>32212</v>
      </c>
      <c r="C9" s="24">
        <v>10000</v>
      </c>
      <c r="D9" s="6" t="s">
        <v>18</v>
      </c>
      <c r="E9" s="32">
        <v>9500</v>
      </c>
      <c r="F9" s="35">
        <v>10000</v>
      </c>
      <c r="G9" s="69" t="s">
        <v>80</v>
      </c>
      <c r="H9" s="70" t="s">
        <v>81</v>
      </c>
      <c r="I9" s="43"/>
      <c r="J9" s="72" t="s">
        <v>82</v>
      </c>
      <c r="K9" s="167" t="s">
        <v>15</v>
      </c>
      <c r="L9" s="151"/>
    </row>
    <row r="10" spans="1:13" ht="27" customHeight="1">
      <c r="A10" s="80">
        <v>4</v>
      </c>
      <c r="B10" s="4">
        <v>32212</v>
      </c>
      <c r="C10" s="79">
        <v>27000</v>
      </c>
      <c r="D10" s="6" t="s">
        <v>22</v>
      </c>
      <c r="E10" s="32">
        <v>21600</v>
      </c>
      <c r="F10" s="35">
        <f>E10*1.25</f>
        <v>27000</v>
      </c>
      <c r="G10" s="69" t="s">
        <v>80</v>
      </c>
      <c r="H10" s="70" t="s">
        <v>81</v>
      </c>
      <c r="I10" s="43"/>
      <c r="J10" s="72" t="s">
        <v>82</v>
      </c>
      <c r="K10" s="167" t="s">
        <v>15</v>
      </c>
      <c r="L10" s="151"/>
    </row>
    <row r="11" spans="1:13" s="71" customFormat="1" ht="36" customHeight="1">
      <c r="A11">
        <v>5</v>
      </c>
      <c r="B11" s="4">
        <v>32215</v>
      </c>
      <c r="C11" s="24">
        <v>20000</v>
      </c>
      <c r="D11" s="6" t="s">
        <v>19</v>
      </c>
      <c r="E11" s="32">
        <v>16000</v>
      </c>
      <c r="F11" s="35">
        <f>E11*1.25</f>
        <v>20000</v>
      </c>
      <c r="G11" s="69" t="s">
        <v>80</v>
      </c>
      <c r="H11" s="70" t="s">
        <v>81</v>
      </c>
      <c r="I11" s="43"/>
      <c r="J11" s="72" t="s">
        <v>82</v>
      </c>
      <c r="K11" s="167" t="s">
        <v>15</v>
      </c>
      <c r="L11" s="151"/>
    </row>
    <row r="12" spans="1:13" ht="35.25" customHeight="1" thickBot="1">
      <c r="A12">
        <v>6</v>
      </c>
      <c r="B12" s="81">
        <v>32219</v>
      </c>
      <c r="C12" s="27">
        <v>15000</v>
      </c>
      <c r="D12" s="82" t="s">
        <v>20</v>
      </c>
      <c r="E12" s="35">
        <v>12000</v>
      </c>
      <c r="F12" s="35">
        <f>E12*1.25</f>
        <v>15000</v>
      </c>
      <c r="G12" s="69" t="s">
        <v>80</v>
      </c>
      <c r="H12" s="70" t="s">
        <v>81</v>
      </c>
      <c r="I12" s="85"/>
      <c r="J12" s="72" t="s">
        <v>82</v>
      </c>
      <c r="K12" s="168" t="s">
        <v>15</v>
      </c>
      <c r="L12" s="151"/>
    </row>
    <row r="13" spans="1:13" ht="41.25" customHeight="1" thickBot="1">
      <c r="A13" s="89"/>
      <c r="B13" s="90">
        <v>3221</v>
      </c>
      <c r="C13" s="41">
        <f>SUM(C7:C12)</f>
        <v>138000</v>
      </c>
      <c r="D13" s="42" t="s">
        <v>21</v>
      </c>
      <c r="E13" s="37">
        <f>SUM(E7:E12)</f>
        <v>111900</v>
      </c>
      <c r="F13" s="37">
        <f>SUM(F7:F12)</f>
        <v>138000</v>
      </c>
      <c r="G13" s="91"/>
      <c r="H13" s="92"/>
      <c r="I13" s="93"/>
      <c r="J13" s="94"/>
      <c r="K13" s="95" t="s">
        <v>15</v>
      </c>
      <c r="L13" s="151"/>
    </row>
    <row r="14" spans="1:13" ht="25.5" customHeight="1" thickBot="1">
      <c r="A14" s="96">
        <v>7</v>
      </c>
      <c r="B14" s="5">
        <v>3222</v>
      </c>
      <c r="C14" s="16">
        <v>30000</v>
      </c>
      <c r="D14" s="102" t="s">
        <v>83</v>
      </c>
      <c r="E14" s="36">
        <v>24000</v>
      </c>
      <c r="F14" s="36">
        <f t="shared" ref="F14:F23" si="0">E14*1.25</f>
        <v>30000</v>
      </c>
      <c r="G14" s="91" t="s">
        <v>80</v>
      </c>
      <c r="H14" s="92" t="s">
        <v>81</v>
      </c>
      <c r="I14" s="93"/>
      <c r="J14" s="94" t="s">
        <v>82</v>
      </c>
      <c r="K14" s="18" t="s">
        <v>15</v>
      </c>
      <c r="L14" s="151"/>
    </row>
    <row r="15" spans="1:13" ht="36" customHeight="1" thickBot="1">
      <c r="A15" s="96">
        <v>8</v>
      </c>
      <c r="B15" s="5">
        <v>32221</v>
      </c>
      <c r="C15" s="16">
        <v>200000</v>
      </c>
      <c r="D15" s="102" t="s">
        <v>23</v>
      </c>
      <c r="E15" s="36">
        <v>160000</v>
      </c>
      <c r="F15" s="36">
        <f t="shared" si="0"/>
        <v>200000</v>
      </c>
      <c r="G15" s="91" t="s">
        <v>80</v>
      </c>
      <c r="H15" s="92" t="s">
        <v>84</v>
      </c>
      <c r="I15" s="93"/>
      <c r="J15" s="94" t="s">
        <v>85</v>
      </c>
      <c r="K15" s="95" t="s">
        <v>15</v>
      </c>
      <c r="L15" s="151"/>
    </row>
    <row r="16" spans="1:13" ht="36" customHeight="1" thickBot="1">
      <c r="A16" s="96"/>
      <c r="B16" s="5">
        <v>32221</v>
      </c>
      <c r="C16" s="16"/>
      <c r="D16" s="102" t="s">
        <v>92</v>
      </c>
      <c r="E16" s="36">
        <v>23860</v>
      </c>
      <c r="F16" s="36">
        <f t="shared" si="0"/>
        <v>29825</v>
      </c>
      <c r="G16" s="91" t="s">
        <v>80</v>
      </c>
      <c r="H16" s="92" t="s">
        <v>84</v>
      </c>
      <c r="I16" s="93"/>
      <c r="J16" s="94" t="s">
        <v>85</v>
      </c>
      <c r="K16" s="95" t="s">
        <v>15</v>
      </c>
      <c r="L16" s="151"/>
    </row>
    <row r="17" spans="1:12" ht="36" customHeight="1" thickBot="1">
      <c r="A17" s="96"/>
      <c r="B17" s="5">
        <v>32221</v>
      </c>
      <c r="C17" s="16"/>
      <c r="D17" s="102" t="s">
        <v>93</v>
      </c>
      <c r="E17" s="36">
        <v>29653</v>
      </c>
      <c r="F17" s="36">
        <f t="shared" si="0"/>
        <v>37066.25</v>
      </c>
      <c r="G17" s="91" t="s">
        <v>80</v>
      </c>
      <c r="H17" s="92" t="s">
        <v>84</v>
      </c>
      <c r="I17" s="93"/>
      <c r="J17" s="94" t="s">
        <v>85</v>
      </c>
      <c r="K17" s="95" t="s">
        <v>15</v>
      </c>
      <c r="L17" s="151"/>
    </row>
    <row r="18" spans="1:12" ht="36" customHeight="1" thickBot="1">
      <c r="A18" s="96"/>
      <c r="B18" s="5">
        <v>32221</v>
      </c>
      <c r="C18" s="16"/>
      <c r="D18" s="102" t="s">
        <v>94</v>
      </c>
      <c r="E18" s="36">
        <v>145907</v>
      </c>
      <c r="F18" s="36">
        <f t="shared" si="0"/>
        <v>182383.75</v>
      </c>
      <c r="G18" s="91" t="s">
        <v>80</v>
      </c>
      <c r="H18" s="92" t="s">
        <v>84</v>
      </c>
      <c r="I18" s="93"/>
      <c r="J18" s="94" t="s">
        <v>85</v>
      </c>
      <c r="K18" s="95" t="s">
        <v>15</v>
      </c>
      <c r="L18" s="151"/>
    </row>
    <row r="19" spans="1:12" ht="38.25" customHeight="1" thickBot="1">
      <c r="A19" s="96">
        <v>9</v>
      </c>
      <c r="B19" s="5">
        <v>322210</v>
      </c>
      <c r="C19" s="16">
        <v>150000</v>
      </c>
      <c r="D19" s="102" t="s">
        <v>24</v>
      </c>
      <c r="E19" s="36">
        <v>120000</v>
      </c>
      <c r="F19" s="36">
        <f t="shared" si="0"/>
        <v>150000</v>
      </c>
      <c r="G19" s="91"/>
      <c r="H19" s="92"/>
      <c r="I19" s="93"/>
      <c r="J19" s="94"/>
      <c r="K19" s="95" t="s">
        <v>15</v>
      </c>
      <c r="L19" s="151"/>
    </row>
    <row r="20" spans="1:12" ht="24" customHeight="1">
      <c r="A20">
        <v>10</v>
      </c>
      <c r="B20" s="11">
        <v>32231</v>
      </c>
      <c r="C20" s="25">
        <v>260000</v>
      </c>
      <c r="D20" s="12" t="s">
        <v>25</v>
      </c>
      <c r="E20" s="33">
        <v>208000</v>
      </c>
      <c r="F20" s="34">
        <f t="shared" si="0"/>
        <v>260000</v>
      </c>
      <c r="G20" s="69"/>
      <c r="H20" s="70" t="s">
        <v>77</v>
      </c>
      <c r="I20" s="88" t="s">
        <v>79</v>
      </c>
      <c r="J20" s="72" t="s">
        <v>78</v>
      </c>
      <c r="K20" s="19" t="s">
        <v>15</v>
      </c>
      <c r="L20" s="151"/>
    </row>
    <row r="21" spans="1:12" ht="27.75" customHeight="1">
      <c r="A21">
        <v>11</v>
      </c>
      <c r="B21" s="4">
        <v>32232</v>
      </c>
      <c r="C21" s="24">
        <v>31000</v>
      </c>
      <c r="D21" s="6" t="s">
        <v>26</v>
      </c>
      <c r="E21" s="32">
        <v>24800</v>
      </c>
      <c r="F21" s="35">
        <f t="shared" si="0"/>
        <v>31000</v>
      </c>
      <c r="G21" s="69"/>
      <c r="H21" s="70"/>
      <c r="I21" s="43"/>
      <c r="J21" s="72"/>
      <c r="K21" s="167" t="s">
        <v>15</v>
      </c>
      <c r="L21" s="151"/>
    </row>
    <row r="22" spans="1:12" ht="32.25" customHeight="1">
      <c r="A22">
        <v>12</v>
      </c>
      <c r="B22" s="4">
        <v>32233</v>
      </c>
      <c r="C22" s="24">
        <v>510000</v>
      </c>
      <c r="D22" s="6" t="s">
        <v>27</v>
      </c>
      <c r="E22" s="32">
        <v>408000</v>
      </c>
      <c r="F22" s="35">
        <f t="shared" si="0"/>
        <v>510000</v>
      </c>
      <c r="G22" s="174"/>
      <c r="H22" s="70" t="s">
        <v>77</v>
      </c>
      <c r="I22" s="43"/>
      <c r="J22" s="72" t="s">
        <v>78</v>
      </c>
      <c r="K22" s="167"/>
      <c r="L22" s="151"/>
    </row>
    <row r="23" spans="1:12" ht="25.5" customHeight="1" thickBot="1">
      <c r="A23">
        <v>13</v>
      </c>
      <c r="B23" s="81">
        <v>32234</v>
      </c>
      <c r="C23" s="27">
        <v>500</v>
      </c>
      <c r="D23" s="82" t="s">
        <v>28</v>
      </c>
      <c r="E23" s="35">
        <v>400</v>
      </c>
      <c r="F23" s="35">
        <f t="shared" si="0"/>
        <v>500</v>
      </c>
      <c r="G23" s="83"/>
      <c r="H23" s="84"/>
      <c r="I23" s="85"/>
      <c r="J23" s="86" t="s">
        <v>82</v>
      </c>
      <c r="K23" s="168" t="s">
        <v>15</v>
      </c>
      <c r="L23" s="151"/>
    </row>
    <row r="24" spans="1:12" ht="24.75" customHeight="1" thickBot="1">
      <c r="A24" s="17"/>
      <c r="B24" s="90">
        <v>3223</v>
      </c>
      <c r="C24" s="41">
        <f>SUM(C20:C23)</f>
        <v>801500</v>
      </c>
      <c r="D24" s="42" t="s">
        <v>25</v>
      </c>
      <c r="E24" s="37">
        <f>SUM(E20:E23)</f>
        <v>641200</v>
      </c>
      <c r="F24" s="37">
        <f>SUM(F20:F23)</f>
        <v>801500</v>
      </c>
      <c r="G24" s="91"/>
      <c r="H24" s="92"/>
      <c r="I24" s="93"/>
      <c r="J24" s="94"/>
      <c r="K24" s="18" t="s">
        <v>15</v>
      </c>
      <c r="L24" s="151"/>
    </row>
    <row r="25" spans="1:12" ht="32.25" customHeight="1">
      <c r="A25">
        <v>14</v>
      </c>
      <c r="B25" s="11">
        <v>32241</v>
      </c>
      <c r="C25" s="25">
        <v>26000</v>
      </c>
      <c r="D25" s="12" t="s">
        <v>29</v>
      </c>
      <c r="E25" s="33">
        <v>20800</v>
      </c>
      <c r="F25" s="34">
        <f>E25*1.25</f>
        <v>26000</v>
      </c>
      <c r="G25" s="69" t="s">
        <v>80</v>
      </c>
      <c r="H25" s="70" t="s">
        <v>81</v>
      </c>
      <c r="I25" s="88"/>
      <c r="J25" s="72" t="s">
        <v>82</v>
      </c>
      <c r="K25" s="19" t="s">
        <v>15</v>
      </c>
      <c r="L25" s="151"/>
    </row>
    <row r="26" spans="1:12" ht="30.75" customHeight="1">
      <c r="A26">
        <v>15</v>
      </c>
      <c r="B26" s="4">
        <v>32242</v>
      </c>
      <c r="C26" s="24">
        <v>2000</v>
      </c>
      <c r="D26" s="6" t="s">
        <v>30</v>
      </c>
      <c r="E26" s="32">
        <v>1600</v>
      </c>
      <c r="F26" s="35">
        <f>E26*1.25</f>
        <v>2000</v>
      </c>
      <c r="G26" s="69" t="s">
        <v>80</v>
      </c>
      <c r="H26" s="70" t="s">
        <v>81</v>
      </c>
      <c r="I26" s="43"/>
      <c r="J26" s="72" t="s">
        <v>82</v>
      </c>
      <c r="K26" s="167" t="s">
        <v>15</v>
      </c>
      <c r="L26" s="151"/>
    </row>
    <row r="27" spans="1:12" ht="25.5" customHeight="1" thickBot="1">
      <c r="A27">
        <v>16</v>
      </c>
      <c r="B27" s="81">
        <v>32244</v>
      </c>
      <c r="C27" s="27">
        <v>50000</v>
      </c>
      <c r="D27" s="82" t="s">
        <v>31</v>
      </c>
      <c r="E27" s="35">
        <v>40000</v>
      </c>
      <c r="F27" s="35">
        <f>E27*1.25</f>
        <v>50000</v>
      </c>
      <c r="G27" s="83" t="s">
        <v>80</v>
      </c>
      <c r="H27" s="84" t="s">
        <v>81</v>
      </c>
      <c r="I27" s="85"/>
      <c r="J27" s="86" t="s">
        <v>82</v>
      </c>
      <c r="K27" s="168" t="s">
        <v>15</v>
      </c>
      <c r="L27" s="151"/>
    </row>
    <row r="28" spans="1:12" ht="25.5" customHeight="1" thickBot="1">
      <c r="A28" s="125"/>
      <c r="B28" s="90">
        <v>3224</v>
      </c>
      <c r="C28" s="41">
        <f>SUM(C25:C27)</f>
        <v>78000</v>
      </c>
      <c r="D28" s="42" t="s">
        <v>32</v>
      </c>
      <c r="E28" s="37">
        <f>SUM(E25:E27)</f>
        <v>62400</v>
      </c>
      <c r="F28" s="37">
        <f>SUM(F25:F27)</f>
        <v>78000</v>
      </c>
      <c r="G28" s="91"/>
      <c r="H28" s="92"/>
      <c r="I28" s="93"/>
      <c r="J28" s="94"/>
      <c r="K28" s="87" t="s">
        <v>15</v>
      </c>
      <c r="L28" s="151"/>
    </row>
    <row r="29" spans="1:12" ht="24" customHeight="1" thickBot="1">
      <c r="A29" s="17"/>
      <c r="B29" s="90">
        <v>32251</v>
      </c>
      <c r="C29" s="41">
        <v>26000</v>
      </c>
      <c r="D29" s="42" t="s">
        <v>3</v>
      </c>
      <c r="E29" s="37">
        <v>20800</v>
      </c>
      <c r="F29" s="37">
        <f t="shared" ref="F29:F53" si="1">E29*1.25</f>
        <v>26000</v>
      </c>
      <c r="G29" s="97"/>
      <c r="H29" s="98"/>
      <c r="I29" s="99"/>
      <c r="J29" s="100"/>
      <c r="K29" s="101" t="s">
        <v>15</v>
      </c>
      <c r="L29" s="172"/>
    </row>
    <row r="30" spans="1:12" ht="24" customHeight="1">
      <c r="A30">
        <v>17</v>
      </c>
      <c r="B30" s="11">
        <v>32311</v>
      </c>
      <c r="C30" s="25">
        <v>85000</v>
      </c>
      <c r="D30" s="12" t="s">
        <v>33</v>
      </c>
      <c r="E30" s="33">
        <v>68000</v>
      </c>
      <c r="F30" s="34">
        <f t="shared" si="1"/>
        <v>85000</v>
      </c>
      <c r="G30" s="69"/>
      <c r="H30" s="70"/>
      <c r="I30" s="88"/>
      <c r="J30" s="72"/>
      <c r="K30" s="19" t="s">
        <v>15</v>
      </c>
      <c r="L30" s="151"/>
    </row>
    <row r="31" spans="1:12" ht="34.5" customHeight="1">
      <c r="A31">
        <v>18</v>
      </c>
      <c r="B31" s="4">
        <v>323111</v>
      </c>
      <c r="C31" s="24">
        <v>40000</v>
      </c>
      <c r="D31" s="6" t="s">
        <v>34</v>
      </c>
      <c r="E31" s="32">
        <v>32000</v>
      </c>
      <c r="F31" s="35">
        <f t="shared" si="1"/>
        <v>40000</v>
      </c>
      <c r="G31" s="69"/>
      <c r="H31" s="70"/>
      <c r="I31" s="43"/>
      <c r="J31" s="72"/>
      <c r="K31" s="167" t="s">
        <v>15</v>
      </c>
      <c r="L31" s="151"/>
    </row>
    <row r="32" spans="1:12" ht="35.25" customHeight="1">
      <c r="A32">
        <v>19</v>
      </c>
      <c r="B32" s="4">
        <v>32312</v>
      </c>
      <c r="C32" s="24">
        <v>2200</v>
      </c>
      <c r="D32" s="6" t="s">
        <v>35</v>
      </c>
      <c r="E32" s="32">
        <v>1760</v>
      </c>
      <c r="F32" s="35">
        <f t="shared" si="1"/>
        <v>2200</v>
      </c>
      <c r="G32" s="69"/>
      <c r="H32" s="70"/>
      <c r="I32" s="43"/>
      <c r="J32" s="72"/>
      <c r="K32" s="167" t="s">
        <v>15</v>
      </c>
      <c r="L32" s="151"/>
    </row>
    <row r="33" spans="1:12" ht="35.25" customHeight="1">
      <c r="A33">
        <v>20</v>
      </c>
      <c r="B33" s="4">
        <v>32313</v>
      </c>
      <c r="C33" s="24">
        <v>15000</v>
      </c>
      <c r="D33" s="6" t="s">
        <v>41</v>
      </c>
      <c r="E33" s="32">
        <v>11600</v>
      </c>
      <c r="F33" s="35">
        <f t="shared" si="1"/>
        <v>14500</v>
      </c>
      <c r="G33" s="69"/>
      <c r="H33" s="70" t="s">
        <v>77</v>
      </c>
      <c r="I33" s="43" t="s">
        <v>79</v>
      </c>
      <c r="J33" s="72" t="s">
        <v>78</v>
      </c>
      <c r="K33" s="167" t="s">
        <v>15</v>
      </c>
      <c r="L33" s="151"/>
    </row>
    <row r="34" spans="1:12" ht="26.25" customHeight="1" thickBot="1">
      <c r="A34" s="122">
        <v>21</v>
      </c>
      <c r="B34" s="81">
        <v>32319</v>
      </c>
      <c r="C34" s="27">
        <v>45000</v>
      </c>
      <c r="D34" s="82" t="s">
        <v>36</v>
      </c>
      <c r="E34" s="35">
        <v>36000</v>
      </c>
      <c r="F34" s="35">
        <f t="shared" si="1"/>
        <v>45000</v>
      </c>
      <c r="G34" s="83"/>
      <c r="H34" s="84"/>
      <c r="I34" s="85"/>
      <c r="J34" s="86"/>
      <c r="K34" s="168" t="s">
        <v>15</v>
      </c>
      <c r="L34" s="151"/>
    </row>
    <row r="35" spans="1:12" s="20" customFormat="1" ht="28.5" customHeight="1" thickBot="1">
      <c r="A35" s="126"/>
      <c r="B35" s="90">
        <v>3231</v>
      </c>
      <c r="C35" s="41">
        <f>SUM(C30:C34)</f>
        <v>187200</v>
      </c>
      <c r="D35" s="42" t="s">
        <v>40</v>
      </c>
      <c r="E35" s="37">
        <f>SUM(E30:E34)</f>
        <v>149360</v>
      </c>
      <c r="F35" s="37">
        <f>SUM(F30:F34)</f>
        <v>186700</v>
      </c>
      <c r="G35" s="91"/>
      <c r="H35" s="92"/>
      <c r="I35" s="93"/>
      <c r="J35" s="94"/>
      <c r="K35" s="95" t="s">
        <v>15</v>
      </c>
      <c r="L35" s="151"/>
    </row>
    <row r="36" spans="1:12" ht="35.25" customHeight="1">
      <c r="A36" s="124">
        <v>22</v>
      </c>
      <c r="B36" s="11">
        <v>32321</v>
      </c>
      <c r="C36" s="25">
        <v>160000</v>
      </c>
      <c r="D36" s="12" t="s">
        <v>37</v>
      </c>
      <c r="E36" s="33">
        <v>128000</v>
      </c>
      <c r="F36" s="34">
        <f t="shared" si="1"/>
        <v>160000</v>
      </c>
      <c r="G36" s="69" t="s">
        <v>80</v>
      </c>
      <c r="H36" s="70" t="s">
        <v>81</v>
      </c>
      <c r="I36" s="88"/>
      <c r="J36" s="72" t="s">
        <v>82</v>
      </c>
      <c r="K36" s="19" t="s">
        <v>15</v>
      </c>
      <c r="L36" s="151"/>
    </row>
    <row r="37" spans="1:12" ht="24" customHeight="1">
      <c r="A37" s="124">
        <v>23</v>
      </c>
      <c r="B37" s="4">
        <v>32322</v>
      </c>
      <c r="C37" s="24">
        <v>100000</v>
      </c>
      <c r="D37" s="6" t="s">
        <v>38</v>
      </c>
      <c r="E37" s="32">
        <v>80000</v>
      </c>
      <c r="F37" s="35">
        <f t="shared" si="1"/>
        <v>100000</v>
      </c>
      <c r="G37" s="69" t="s">
        <v>80</v>
      </c>
      <c r="H37" s="70" t="s">
        <v>81</v>
      </c>
      <c r="I37" s="43"/>
      <c r="J37" s="72" t="s">
        <v>82</v>
      </c>
      <c r="K37" s="167" t="s">
        <v>15</v>
      </c>
      <c r="L37" s="151"/>
    </row>
    <row r="38" spans="1:12" ht="24" customHeight="1">
      <c r="A38" s="124"/>
      <c r="B38" s="81">
        <v>32322</v>
      </c>
      <c r="C38" s="27">
        <v>200000</v>
      </c>
      <c r="D38" s="82" t="s">
        <v>90</v>
      </c>
      <c r="E38" s="35">
        <v>160000</v>
      </c>
      <c r="F38" s="35">
        <f t="shared" si="1"/>
        <v>200000</v>
      </c>
      <c r="G38" s="69" t="s">
        <v>80</v>
      </c>
      <c r="H38" s="70" t="s">
        <v>84</v>
      </c>
      <c r="I38" s="43"/>
      <c r="J38" s="72" t="s">
        <v>82</v>
      </c>
      <c r="K38" s="173" t="s">
        <v>91</v>
      </c>
      <c r="L38" s="151"/>
    </row>
    <row r="39" spans="1:12" ht="27.75" customHeight="1" thickBot="1">
      <c r="A39" s="122">
        <v>24</v>
      </c>
      <c r="B39" s="81">
        <v>32329</v>
      </c>
      <c r="C39" s="27">
        <v>30000</v>
      </c>
      <c r="D39" s="82" t="s">
        <v>39</v>
      </c>
      <c r="E39" s="35">
        <v>24000</v>
      </c>
      <c r="F39" s="35">
        <f t="shared" si="1"/>
        <v>30000</v>
      </c>
      <c r="G39" s="83" t="s">
        <v>80</v>
      </c>
      <c r="H39" s="84" t="s">
        <v>81</v>
      </c>
      <c r="I39" s="85"/>
      <c r="J39" s="86" t="s">
        <v>82</v>
      </c>
      <c r="K39" s="168" t="s">
        <v>15</v>
      </c>
      <c r="L39" s="151"/>
    </row>
    <row r="40" spans="1:12" s="20" customFormat="1" ht="27.75" customHeight="1" thickBot="1">
      <c r="A40" s="126"/>
      <c r="B40" s="90">
        <v>3232</v>
      </c>
      <c r="C40" s="41">
        <f>SUM(C36:C39)</f>
        <v>490000</v>
      </c>
      <c r="D40" s="42" t="s">
        <v>42</v>
      </c>
      <c r="E40" s="36">
        <v>208000</v>
      </c>
      <c r="F40" s="37">
        <f>SUM(F36:F39)</f>
        <v>490000</v>
      </c>
      <c r="G40" s="91"/>
      <c r="H40" s="92"/>
      <c r="I40" s="93"/>
      <c r="J40" s="94"/>
      <c r="K40" s="95" t="s">
        <v>15</v>
      </c>
      <c r="L40" s="151"/>
    </row>
    <row r="41" spans="1:12" ht="30" customHeight="1" thickBot="1">
      <c r="A41" s="127">
        <v>25</v>
      </c>
      <c r="B41" s="90">
        <v>3233</v>
      </c>
      <c r="C41" s="41">
        <v>70000</v>
      </c>
      <c r="D41" s="42" t="s">
        <v>43</v>
      </c>
      <c r="E41" s="37">
        <v>56000</v>
      </c>
      <c r="F41" s="37">
        <f t="shared" si="1"/>
        <v>70000</v>
      </c>
      <c r="G41" s="91" t="s">
        <v>80</v>
      </c>
      <c r="H41" s="92" t="s">
        <v>81</v>
      </c>
      <c r="I41" s="93"/>
      <c r="J41" s="94" t="s">
        <v>82</v>
      </c>
      <c r="K41" s="95" t="s">
        <v>15</v>
      </c>
      <c r="L41" s="151"/>
    </row>
    <row r="42" spans="1:12" ht="22.5" customHeight="1">
      <c r="A42">
        <v>26</v>
      </c>
      <c r="B42" s="11">
        <v>32341</v>
      </c>
      <c r="C42" s="25">
        <v>150000</v>
      </c>
      <c r="D42" s="12" t="s">
        <v>44</v>
      </c>
      <c r="E42" s="110">
        <v>120000</v>
      </c>
      <c r="F42" s="44">
        <f t="shared" si="1"/>
        <v>150000</v>
      </c>
      <c r="G42" s="111" t="s">
        <v>80</v>
      </c>
      <c r="H42" s="104" t="s">
        <v>81</v>
      </c>
      <c r="I42" s="88"/>
      <c r="J42" s="72" t="s">
        <v>82</v>
      </c>
      <c r="K42" s="19" t="s">
        <v>15</v>
      </c>
      <c r="L42" s="151"/>
    </row>
    <row r="43" spans="1:12" ht="23.25" customHeight="1">
      <c r="A43">
        <v>27</v>
      </c>
      <c r="B43" s="11">
        <v>32342</v>
      </c>
      <c r="C43" s="25">
        <v>95000</v>
      </c>
      <c r="D43" s="12" t="s">
        <v>45</v>
      </c>
      <c r="E43" s="33">
        <v>76000</v>
      </c>
      <c r="F43" s="34">
        <f t="shared" si="1"/>
        <v>95000</v>
      </c>
      <c r="G43" s="103" t="s">
        <v>80</v>
      </c>
      <c r="H43" s="104" t="s">
        <v>81</v>
      </c>
      <c r="I43" s="88"/>
      <c r="J43" s="72" t="s">
        <v>82</v>
      </c>
      <c r="K43" s="167" t="s">
        <v>15</v>
      </c>
      <c r="L43" s="151"/>
    </row>
    <row r="44" spans="1:12" ht="29.25" customHeight="1">
      <c r="A44" s="106">
        <v>28</v>
      </c>
      <c r="B44" s="11">
        <v>32343</v>
      </c>
      <c r="C44" s="25">
        <v>4000</v>
      </c>
      <c r="D44" s="12" t="s">
        <v>46</v>
      </c>
      <c r="E44" s="32">
        <v>3200</v>
      </c>
      <c r="F44" s="32">
        <f t="shared" si="1"/>
        <v>4000</v>
      </c>
      <c r="G44" s="103" t="s">
        <v>80</v>
      </c>
      <c r="H44" s="104" t="s">
        <v>81</v>
      </c>
      <c r="I44" s="88"/>
      <c r="J44" s="72" t="s">
        <v>82</v>
      </c>
      <c r="K44" s="167" t="s">
        <v>15</v>
      </c>
      <c r="L44" s="151"/>
    </row>
    <row r="45" spans="1:12" s="20" customFormat="1" ht="26.25" customHeight="1">
      <c r="A45" s="105">
        <v>29</v>
      </c>
      <c r="B45" s="11">
        <v>32344</v>
      </c>
      <c r="C45" s="25">
        <v>16000</v>
      </c>
      <c r="D45" s="12" t="s">
        <v>47</v>
      </c>
      <c r="E45" s="33">
        <v>12800</v>
      </c>
      <c r="F45" s="35">
        <f t="shared" si="1"/>
        <v>16000</v>
      </c>
      <c r="G45" s="103" t="s">
        <v>80</v>
      </c>
      <c r="H45" s="104" t="s">
        <v>81</v>
      </c>
      <c r="I45" s="88"/>
      <c r="J45" s="72" t="s">
        <v>82</v>
      </c>
      <c r="K45" s="167" t="s">
        <v>15</v>
      </c>
      <c r="L45" s="151"/>
    </row>
    <row r="46" spans="1:12" ht="34.5" customHeight="1">
      <c r="A46" s="124">
        <v>30</v>
      </c>
      <c r="B46" s="11">
        <v>32346</v>
      </c>
      <c r="C46" s="25">
        <v>5000</v>
      </c>
      <c r="D46" s="12" t="s">
        <v>48</v>
      </c>
      <c r="E46" s="32">
        <v>4000</v>
      </c>
      <c r="F46" s="121">
        <f t="shared" si="1"/>
        <v>5000</v>
      </c>
      <c r="G46" s="103" t="s">
        <v>80</v>
      </c>
      <c r="H46" s="104" t="s">
        <v>81</v>
      </c>
      <c r="I46" s="88"/>
      <c r="J46" s="72" t="s">
        <v>82</v>
      </c>
      <c r="K46" s="167" t="s">
        <v>15</v>
      </c>
      <c r="L46" s="151"/>
    </row>
    <row r="47" spans="1:12" ht="27.75" customHeight="1">
      <c r="A47" s="124">
        <v>31</v>
      </c>
      <c r="B47" s="11">
        <v>32347</v>
      </c>
      <c r="C47" s="25">
        <v>42000</v>
      </c>
      <c r="D47" s="12" t="s">
        <v>49</v>
      </c>
      <c r="E47" s="32">
        <v>42000</v>
      </c>
      <c r="F47" s="107">
        <v>42000</v>
      </c>
      <c r="G47" s="112" t="s">
        <v>80</v>
      </c>
      <c r="H47" s="104" t="s">
        <v>81</v>
      </c>
      <c r="I47" s="88"/>
      <c r="J47" s="72" t="s">
        <v>82</v>
      </c>
      <c r="K47" s="167" t="s">
        <v>15</v>
      </c>
      <c r="L47" s="151"/>
    </row>
    <row r="48" spans="1:12" ht="25.5" customHeight="1" thickBot="1">
      <c r="A48" s="124">
        <v>32</v>
      </c>
      <c r="B48" s="48">
        <v>32349</v>
      </c>
      <c r="C48" s="27">
        <v>70000</v>
      </c>
      <c r="D48" s="13" t="s">
        <v>50</v>
      </c>
      <c r="E48" s="34">
        <v>56000</v>
      </c>
      <c r="F48" s="109">
        <f t="shared" si="1"/>
        <v>70000</v>
      </c>
      <c r="G48" s="114" t="s">
        <v>80</v>
      </c>
      <c r="H48" s="116" t="s">
        <v>81</v>
      </c>
      <c r="I48" s="117"/>
      <c r="J48" s="86" t="s">
        <v>82</v>
      </c>
      <c r="K48" s="168" t="s">
        <v>15</v>
      </c>
      <c r="L48" s="151"/>
    </row>
    <row r="49" spans="1:12" ht="26.25" customHeight="1" thickBot="1">
      <c r="A49" s="17"/>
      <c r="B49" s="90">
        <v>3234</v>
      </c>
      <c r="C49" s="41">
        <f>SUM(C42:C48)</f>
        <v>382000</v>
      </c>
      <c r="D49" s="42" t="s">
        <v>51</v>
      </c>
      <c r="E49" s="37">
        <f>SUM(E42:E48)</f>
        <v>314000</v>
      </c>
      <c r="F49" s="37">
        <f>SUM(F42:F48)</f>
        <v>382000</v>
      </c>
      <c r="G49" s="91"/>
      <c r="H49" s="119"/>
      <c r="I49" s="93"/>
      <c r="J49" s="94"/>
      <c r="K49" s="18" t="s">
        <v>15</v>
      </c>
      <c r="L49" s="151"/>
    </row>
    <row r="50" spans="1:12" s="20" customFormat="1" ht="30" customHeight="1">
      <c r="A50" s="96">
        <v>33</v>
      </c>
      <c r="B50" s="11">
        <v>32352</v>
      </c>
      <c r="C50" s="25">
        <v>5500</v>
      </c>
      <c r="D50" s="8" t="s">
        <v>52</v>
      </c>
      <c r="E50" s="22">
        <v>4400</v>
      </c>
      <c r="F50" s="108">
        <f t="shared" si="1"/>
        <v>5500</v>
      </c>
      <c r="G50" s="69" t="s">
        <v>80</v>
      </c>
      <c r="H50" s="104" t="s">
        <v>81</v>
      </c>
      <c r="I50" s="88"/>
      <c r="J50" s="72" t="s">
        <v>82</v>
      </c>
      <c r="K50" s="19" t="s">
        <v>15</v>
      </c>
      <c r="L50" s="151"/>
    </row>
    <row r="51" spans="1:12" ht="24.75" customHeight="1">
      <c r="A51" s="96">
        <v>34</v>
      </c>
      <c r="B51" s="11">
        <v>32353</v>
      </c>
      <c r="C51" s="25">
        <v>5000</v>
      </c>
      <c r="D51" s="129" t="s">
        <v>53</v>
      </c>
      <c r="E51" s="32">
        <v>4000</v>
      </c>
      <c r="F51" s="32">
        <f t="shared" si="1"/>
        <v>5000</v>
      </c>
      <c r="G51" s="69" t="s">
        <v>80</v>
      </c>
      <c r="H51" s="115" t="s">
        <v>81</v>
      </c>
      <c r="I51" s="43"/>
      <c r="J51" s="123" t="s">
        <v>82</v>
      </c>
      <c r="K51" s="167" t="s">
        <v>15</v>
      </c>
      <c r="L51" s="151"/>
    </row>
    <row r="52" spans="1:12" ht="24" customHeight="1">
      <c r="A52" s="96">
        <v>35</v>
      </c>
      <c r="B52" s="11">
        <v>32354</v>
      </c>
      <c r="C52" s="25">
        <v>7000</v>
      </c>
      <c r="D52" s="130" t="s">
        <v>54</v>
      </c>
      <c r="E52" s="32">
        <v>7000</v>
      </c>
      <c r="F52" s="32">
        <v>7000</v>
      </c>
      <c r="G52" s="69" t="s">
        <v>80</v>
      </c>
      <c r="H52" s="104" t="s">
        <v>81</v>
      </c>
      <c r="I52" s="88"/>
      <c r="J52" s="72" t="s">
        <v>82</v>
      </c>
      <c r="K52" s="167" t="s">
        <v>15</v>
      </c>
      <c r="L52" s="151"/>
    </row>
    <row r="53" spans="1:12" ht="24" customHeight="1" thickBot="1">
      <c r="A53" s="96">
        <v>36</v>
      </c>
      <c r="B53" s="48">
        <v>32359</v>
      </c>
      <c r="C53" s="26">
        <v>30000</v>
      </c>
      <c r="D53" s="129" t="s">
        <v>55</v>
      </c>
      <c r="E53" s="34">
        <v>24000</v>
      </c>
      <c r="F53" s="109">
        <f t="shared" si="1"/>
        <v>30000</v>
      </c>
      <c r="G53" s="83" t="s">
        <v>80</v>
      </c>
      <c r="H53" s="133" t="s">
        <v>81</v>
      </c>
      <c r="I53" s="117"/>
      <c r="J53" s="86" t="s">
        <v>82</v>
      </c>
      <c r="K53" s="168" t="s">
        <v>15</v>
      </c>
      <c r="L53" s="151"/>
    </row>
    <row r="54" spans="1:12" ht="24" customHeight="1" thickBot="1">
      <c r="A54" s="134"/>
      <c r="B54" s="135">
        <v>3235</v>
      </c>
      <c r="C54" s="16">
        <f>SUM(C50:C53)</f>
        <v>47500</v>
      </c>
      <c r="D54" s="102" t="s">
        <v>56</v>
      </c>
      <c r="E54" s="36">
        <f>SUM(E50:E53)</f>
        <v>39400</v>
      </c>
      <c r="F54" s="128">
        <f>SUM(F50:F53)</f>
        <v>47500</v>
      </c>
      <c r="G54" s="91" t="s">
        <v>80</v>
      </c>
      <c r="H54" s="119" t="s">
        <v>81</v>
      </c>
      <c r="I54" s="93"/>
      <c r="J54" s="94" t="s">
        <v>82</v>
      </c>
      <c r="K54" s="18" t="s">
        <v>15</v>
      </c>
      <c r="L54" s="151"/>
    </row>
    <row r="55" spans="1:12" s="20" customFormat="1" ht="22.5" customHeight="1">
      <c r="A55" s="124">
        <v>37</v>
      </c>
      <c r="B55" s="11">
        <v>32371</v>
      </c>
      <c r="C55" s="25">
        <v>20000</v>
      </c>
      <c r="D55" s="12" t="s">
        <v>57</v>
      </c>
      <c r="E55" s="33">
        <v>20000</v>
      </c>
      <c r="F55" s="107">
        <v>20000</v>
      </c>
      <c r="G55" s="69"/>
      <c r="H55" s="104"/>
      <c r="I55" s="88"/>
      <c r="J55" s="72"/>
      <c r="K55" s="19" t="s">
        <v>15</v>
      </c>
      <c r="L55" s="151"/>
    </row>
    <row r="56" spans="1:12" s="20" customFormat="1" ht="24" customHeight="1">
      <c r="A56" s="124">
        <v>38</v>
      </c>
      <c r="B56" s="11">
        <v>32372</v>
      </c>
      <c r="C56" s="25">
        <v>839000</v>
      </c>
      <c r="D56" s="12" t="s">
        <v>58</v>
      </c>
      <c r="E56" s="32">
        <v>839000</v>
      </c>
      <c r="F56" s="107">
        <v>839000</v>
      </c>
      <c r="G56" s="112"/>
      <c r="H56" s="104"/>
      <c r="I56" s="88"/>
      <c r="J56" s="72"/>
      <c r="K56" s="167" t="s">
        <v>15</v>
      </c>
      <c r="L56" s="151"/>
    </row>
    <row r="57" spans="1:12" s="20" customFormat="1" ht="24" customHeight="1">
      <c r="A57" s="124">
        <v>39</v>
      </c>
      <c r="B57" s="11">
        <v>32373</v>
      </c>
      <c r="C57" s="25">
        <v>9000</v>
      </c>
      <c r="D57" s="12" t="s">
        <v>59</v>
      </c>
      <c r="E57" s="32">
        <v>7200</v>
      </c>
      <c r="F57" s="109">
        <f>E57*1.25</f>
        <v>9000</v>
      </c>
      <c r="G57" s="112"/>
      <c r="H57" s="104"/>
      <c r="I57" s="88"/>
      <c r="J57" s="72"/>
      <c r="K57" s="167" t="s">
        <v>15</v>
      </c>
      <c r="L57" s="151"/>
    </row>
    <row r="58" spans="1:12" s="20" customFormat="1" ht="30" customHeight="1">
      <c r="A58" s="124">
        <v>40</v>
      </c>
      <c r="B58" s="131">
        <v>32377</v>
      </c>
      <c r="C58" s="113">
        <v>120000</v>
      </c>
      <c r="D58" s="12" t="s">
        <v>60</v>
      </c>
      <c r="E58" s="32">
        <v>120000</v>
      </c>
      <c r="F58" s="107">
        <v>120000</v>
      </c>
      <c r="G58" s="112" t="s">
        <v>80</v>
      </c>
      <c r="H58" s="104" t="s">
        <v>81</v>
      </c>
      <c r="I58" s="88"/>
      <c r="J58" s="72" t="s">
        <v>82</v>
      </c>
      <c r="K58" s="167" t="s">
        <v>15</v>
      </c>
      <c r="L58" s="151"/>
    </row>
    <row r="59" spans="1:12" ht="27.75" customHeight="1">
      <c r="A59" s="124">
        <v>41</v>
      </c>
      <c r="B59" s="131">
        <v>32378</v>
      </c>
      <c r="C59" s="113">
        <v>8000</v>
      </c>
      <c r="D59" s="12" t="s">
        <v>61</v>
      </c>
      <c r="E59" s="32">
        <v>8000</v>
      </c>
      <c r="F59" s="107">
        <v>8000</v>
      </c>
      <c r="G59" s="112" t="s">
        <v>80</v>
      </c>
      <c r="H59" s="104" t="s">
        <v>81</v>
      </c>
      <c r="I59" s="88"/>
      <c r="J59" s="72" t="s">
        <v>82</v>
      </c>
      <c r="K59" s="167" t="s">
        <v>15</v>
      </c>
      <c r="L59" s="151"/>
    </row>
    <row r="60" spans="1:12" ht="32.25" customHeight="1" thickBot="1">
      <c r="A60" s="124">
        <v>40</v>
      </c>
      <c r="B60" s="136">
        <v>32379</v>
      </c>
      <c r="C60" s="120">
        <v>56000</v>
      </c>
      <c r="D60" s="129" t="s">
        <v>62</v>
      </c>
      <c r="E60" s="35">
        <v>56000</v>
      </c>
      <c r="F60" s="109">
        <v>56000</v>
      </c>
      <c r="G60" s="114" t="s">
        <v>80</v>
      </c>
      <c r="H60" s="133" t="s">
        <v>81</v>
      </c>
      <c r="I60" s="117"/>
      <c r="J60" s="86" t="s">
        <v>82</v>
      </c>
      <c r="K60" s="168" t="s">
        <v>15</v>
      </c>
      <c r="L60" s="151"/>
    </row>
    <row r="61" spans="1:12" s="73" customFormat="1" ht="30.75" customHeight="1" thickBot="1">
      <c r="A61" s="137"/>
      <c r="B61" s="138">
        <v>3237</v>
      </c>
      <c r="C61" s="139">
        <f>SUM(C55:C60)</f>
        <v>1052000</v>
      </c>
      <c r="D61" s="42" t="s">
        <v>64</v>
      </c>
      <c r="E61" s="37">
        <f>SUM(E55:E60)</f>
        <v>1050200</v>
      </c>
      <c r="F61" s="140">
        <f>SUM(F55:F60)</f>
        <v>1052000</v>
      </c>
      <c r="G61" s="97"/>
      <c r="H61" s="141"/>
      <c r="I61" s="99"/>
      <c r="J61" s="100"/>
      <c r="K61" s="18" t="s">
        <v>15</v>
      </c>
      <c r="L61" s="151"/>
    </row>
    <row r="62" spans="1:12" ht="32.25" customHeight="1">
      <c r="A62" s="124">
        <v>41</v>
      </c>
      <c r="B62" s="132">
        <v>32382</v>
      </c>
      <c r="C62" s="113">
        <v>5000</v>
      </c>
      <c r="D62" s="12" t="s">
        <v>63</v>
      </c>
      <c r="E62" s="33">
        <v>5000</v>
      </c>
      <c r="F62" s="107">
        <v>5000</v>
      </c>
      <c r="G62" s="69" t="s">
        <v>80</v>
      </c>
      <c r="H62" s="104" t="s">
        <v>81</v>
      </c>
      <c r="I62" s="88"/>
      <c r="J62" s="72" t="s">
        <v>82</v>
      </c>
      <c r="K62" s="19" t="s">
        <v>15</v>
      </c>
      <c r="L62" s="151"/>
    </row>
    <row r="63" spans="1:12" ht="30" customHeight="1" thickBot="1">
      <c r="A63" s="124">
        <v>42</v>
      </c>
      <c r="B63" s="136">
        <v>32389</v>
      </c>
      <c r="C63" s="120">
        <v>8000</v>
      </c>
      <c r="D63" s="129" t="s">
        <v>65</v>
      </c>
      <c r="E63" s="35">
        <v>6400</v>
      </c>
      <c r="F63" s="35">
        <f>E63*1.25</f>
        <v>8000</v>
      </c>
      <c r="G63" s="114" t="s">
        <v>80</v>
      </c>
      <c r="H63" s="133" t="s">
        <v>81</v>
      </c>
      <c r="I63" s="117"/>
      <c r="J63" s="86" t="s">
        <v>82</v>
      </c>
      <c r="K63" s="168" t="s">
        <v>15</v>
      </c>
      <c r="L63" s="151"/>
    </row>
    <row r="64" spans="1:12" ht="33.75" customHeight="1" thickBot="1">
      <c r="A64" s="17"/>
      <c r="B64" s="138">
        <v>3238</v>
      </c>
      <c r="C64" s="139">
        <v>13000</v>
      </c>
      <c r="D64" s="42" t="s">
        <v>66</v>
      </c>
      <c r="E64" s="37">
        <v>11400</v>
      </c>
      <c r="F64" s="140">
        <v>13000</v>
      </c>
      <c r="G64" s="91" t="s">
        <v>80</v>
      </c>
      <c r="H64" s="119" t="s">
        <v>81</v>
      </c>
      <c r="I64" s="93"/>
      <c r="J64" s="94" t="s">
        <v>82</v>
      </c>
      <c r="K64" s="18" t="s">
        <v>15</v>
      </c>
      <c r="L64" s="151"/>
    </row>
    <row r="65" spans="1:13" ht="30" customHeight="1" thickBot="1">
      <c r="A65" s="17">
        <v>43</v>
      </c>
      <c r="B65" s="138">
        <v>3239</v>
      </c>
      <c r="C65" s="139">
        <v>305065</v>
      </c>
      <c r="D65" s="42" t="s">
        <v>67</v>
      </c>
      <c r="E65" s="37">
        <v>244052</v>
      </c>
      <c r="F65" s="142">
        <f>E65*1.25</f>
        <v>305065</v>
      </c>
      <c r="G65" s="91"/>
      <c r="H65" s="119"/>
      <c r="I65" s="93"/>
      <c r="J65" s="94"/>
      <c r="K65" s="18" t="s">
        <v>15</v>
      </c>
      <c r="L65" s="151"/>
    </row>
    <row r="66" spans="1:13" ht="24.75" customHeight="1" thickBot="1">
      <c r="A66" s="17">
        <v>44</v>
      </c>
      <c r="B66" s="138">
        <v>32931</v>
      </c>
      <c r="C66" s="139">
        <v>120000</v>
      </c>
      <c r="D66" s="42" t="s">
        <v>68</v>
      </c>
      <c r="E66" s="37">
        <v>120000</v>
      </c>
      <c r="F66" s="140">
        <v>150000</v>
      </c>
      <c r="G66" s="91" t="s">
        <v>80</v>
      </c>
      <c r="H66" s="119" t="s">
        <v>81</v>
      </c>
      <c r="I66" s="93"/>
      <c r="J66" s="94" t="s">
        <v>82</v>
      </c>
      <c r="K66" s="18" t="s">
        <v>15</v>
      </c>
      <c r="L66" s="151"/>
    </row>
    <row r="67" spans="1:13" ht="30.75" customHeight="1" thickBot="1">
      <c r="A67" s="17">
        <v>45</v>
      </c>
      <c r="B67" s="135">
        <v>42211</v>
      </c>
      <c r="C67" s="118">
        <v>125000</v>
      </c>
      <c r="D67" s="102" t="s">
        <v>69</v>
      </c>
      <c r="E67" s="36">
        <v>100000</v>
      </c>
      <c r="F67" s="128">
        <v>25000</v>
      </c>
      <c r="G67" s="91" t="s">
        <v>80</v>
      </c>
      <c r="H67" s="119" t="s">
        <v>81</v>
      </c>
      <c r="I67" s="93"/>
      <c r="J67" s="94" t="s">
        <v>82</v>
      </c>
      <c r="K67" s="18" t="s">
        <v>15</v>
      </c>
      <c r="L67" s="151"/>
    </row>
    <row r="68" spans="1:13" ht="30.75" customHeight="1" thickBot="1">
      <c r="A68" s="17"/>
      <c r="B68" s="135">
        <v>42212</v>
      </c>
      <c r="C68" s="118">
        <v>37500</v>
      </c>
      <c r="D68" s="102" t="s">
        <v>70</v>
      </c>
      <c r="E68" s="36">
        <v>30000</v>
      </c>
      <c r="F68" s="128">
        <v>7500</v>
      </c>
      <c r="G68" s="91" t="s">
        <v>80</v>
      </c>
      <c r="H68" s="119" t="s">
        <v>81</v>
      </c>
      <c r="I68" s="93"/>
      <c r="J68" s="94" t="s">
        <v>82</v>
      </c>
      <c r="K68" s="18" t="s">
        <v>15</v>
      </c>
      <c r="L68" s="151"/>
    </row>
    <row r="69" spans="1:13" ht="27" customHeight="1" thickBot="1">
      <c r="A69" s="17"/>
      <c r="B69" s="143">
        <v>4221</v>
      </c>
      <c r="C69" s="144">
        <v>162500</v>
      </c>
      <c r="D69" s="145" t="s">
        <v>74</v>
      </c>
      <c r="E69" s="47">
        <v>130000</v>
      </c>
      <c r="F69" s="146">
        <v>32500</v>
      </c>
      <c r="G69" s="147" t="s">
        <v>80</v>
      </c>
      <c r="H69" s="148" t="s">
        <v>81</v>
      </c>
      <c r="I69" s="149"/>
      <c r="J69" s="150" t="s">
        <v>82</v>
      </c>
      <c r="K69" s="18" t="s">
        <v>15</v>
      </c>
      <c r="L69" s="151"/>
    </row>
    <row r="70" spans="1:13" ht="23.25" customHeight="1" thickBot="1">
      <c r="A70"/>
      <c r="B70" s="143">
        <v>4223</v>
      </c>
      <c r="C70" s="144">
        <v>12500</v>
      </c>
      <c r="D70" s="145" t="s">
        <v>71</v>
      </c>
      <c r="E70" s="47">
        <v>10000</v>
      </c>
      <c r="F70" s="146">
        <v>12500</v>
      </c>
      <c r="G70" s="147" t="s">
        <v>80</v>
      </c>
      <c r="H70" s="148" t="s">
        <v>81</v>
      </c>
      <c r="I70" s="149"/>
      <c r="J70" s="150" t="s">
        <v>82</v>
      </c>
      <c r="K70" s="87" t="s">
        <v>15</v>
      </c>
      <c r="L70" s="151"/>
    </row>
    <row r="71" spans="1:13" ht="24.75" customHeight="1" thickBot="1">
      <c r="A71"/>
      <c r="B71" s="161">
        <v>4225</v>
      </c>
      <c r="C71" s="156">
        <v>43750</v>
      </c>
      <c r="D71" s="162" t="s">
        <v>72</v>
      </c>
      <c r="E71" s="156">
        <v>35000</v>
      </c>
      <c r="F71" s="125">
        <v>43750</v>
      </c>
      <c r="G71" s="147" t="s">
        <v>80</v>
      </c>
      <c r="H71" s="148" t="s">
        <v>81</v>
      </c>
      <c r="I71" s="163"/>
      <c r="J71" s="150" t="s">
        <v>82</v>
      </c>
      <c r="K71" s="95" t="s">
        <v>15</v>
      </c>
      <c r="L71" s="151"/>
      <c r="M71" s="151"/>
    </row>
    <row r="72" spans="1:13" ht="23.25" thickBot="1">
      <c r="A72"/>
      <c r="B72" s="152">
        <v>4227</v>
      </c>
      <c r="C72" s="153">
        <v>56250</v>
      </c>
      <c r="D72" s="154" t="s">
        <v>73</v>
      </c>
      <c r="E72" s="155">
        <v>45000</v>
      </c>
      <c r="F72" s="156">
        <v>56250</v>
      </c>
      <c r="G72" s="91" t="s">
        <v>80</v>
      </c>
      <c r="H72" s="119" t="s">
        <v>81</v>
      </c>
      <c r="I72" s="157"/>
      <c r="J72" s="94" t="s">
        <v>82</v>
      </c>
      <c r="K72" s="95" t="s">
        <v>15</v>
      </c>
      <c r="L72" s="151"/>
    </row>
    <row r="73" spans="1:13">
      <c r="A73"/>
      <c r="B73" s="158"/>
      <c r="C73" s="159"/>
      <c r="D73" s="160"/>
      <c r="E73" s="14"/>
      <c r="F73" s="14"/>
      <c r="G73" s="14"/>
      <c r="H73" s="14"/>
      <c r="I73" s="14"/>
      <c r="J73" s="14"/>
      <c r="K73" s="151"/>
      <c r="L73" s="151"/>
    </row>
    <row r="74" spans="1:13">
      <c r="A74"/>
      <c r="B74" s="158"/>
      <c r="C74" s="159"/>
      <c r="D74" s="160"/>
      <c r="E74" s="14"/>
      <c r="F74" s="14"/>
      <c r="G74" s="14"/>
      <c r="H74" s="14"/>
      <c r="I74" s="14"/>
      <c r="J74" s="14"/>
      <c r="K74" s="151"/>
      <c r="L74" s="151"/>
    </row>
    <row r="75" spans="1:13" s="21" customFormat="1">
      <c r="B75" s="158"/>
      <c r="C75" s="159"/>
      <c r="D75" s="160"/>
      <c r="E75" s="14"/>
      <c r="F75" s="14"/>
      <c r="G75" s="14"/>
      <c r="H75" s="177" t="s">
        <v>86</v>
      </c>
      <c r="I75" s="178"/>
      <c r="J75" s="14"/>
      <c r="K75" s="151"/>
      <c r="L75" s="151"/>
    </row>
    <row r="76" spans="1:13" s="21" customFormat="1">
      <c r="A76" s="74" t="e">
        <f>#REF!+#REF!+#REF!+#REF!+#REF!+#REF!+#REF!+#REF!+#REF!+#REF!+#REF!+#REF!+#REF!+#REF!+#REF!+#REF!+#REF!+#REF!+#REF!+#REF!</f>
        <v>#REF!</v>
      </c>
      <c r="B76"/>
      <c r="C76"/>
      <c r="D76"/>
      <c r="E76"/>
      <c r="F76"/>
      <c r="G76"/>
      <c r="H76"/>
      <c r="I76"/>
      <c r="J76"/>
      <c r="K76"/>
      <c r="L76"/>
    </row>
    <row r="77" spans="1:13">
      <c r="A77"/>
      <c r="B77"/>
      <c r="C77"/>
      <c r="D77"/>
      <c r="E77"/>
      <c r="F77"/>
      <c r="G77"/>
      <c r="H77" s="169" t="s">
        <v>87</v>
      </c>
      <c r="K77"/>
      <c r="L77"/>
    </row>
    <row r="78" spans="1:13">
      <c r="A78"/>
      <c r="B78"/>
      <c r="C78"/>
      <c r="D78"/>
      <c r="E78"/>
      <c r="F78"/>
      <c r="G78"/>
      <c r="K78"/>
      <c r="L78"/>
    </row>
    <row r="79" spans="1:13">
      <c r="A79"/>
      <c r="B79"/>
      <c r="C79"/>
      <c r="D79"/>
      <c r="E79"/>
      <c r="F79"/>
      <c r="G79"/>
      <c r="K79"/>
      <c r="L79"/>
    </row>
    <row r="80" spans="1:13">
      <c r="A80"/>
      <c r="B80"/>
      <c r="C80"/>
      <c r="D80"/>
      <c r="E80"/>
      <c r="F80"/>
      <c r="G80"/>
      <c r="K80"/>
      <c r="L80"/>
    </row>
    <row r="81" spans="1:12">
      <c r="A81"/>
      <c r="B81"/>
      <c r="C81"/>
      <c r="D81"/>
      <c r="E81"/>
      <c r="F81"/>
      <c r="G81"/>
      <c r="K81"/>
      <c r="L81"/>
    </row>
    <row r="82" spans="1:12">
      <c r="A82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>
      <c r="A83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>
      <c r="A84"/>
      <c r="B84"/>
      <c r="C84"/>
      <c r="D84"/>
      <c r="E84"/>
      <c r="F84"/>
      <c r="G84"/>
      <c r="K84"/>
      <c r="L84"/>
    </row>
    <row r="85" spans="1:12" s="20" customFormat="1">
      <c r="B85"/>
      <c r="C85"/>
      <c r="D85"/>
      <c r="E85"/>
      <c r="F85"/>
      <c r="G85"/>
      <c r="H85"/>
      <c r="I85"/>
      <c r="J85"/>
      <c r="K85"/>
      <c r="L85"/>
    </row>
    <row r="86" spans="1:12">
      <c r="A86"/>
      <c r="B86"/>
      <c r="C86"/>
      <c r="D86"/>
      <c r="E86"/>
      <c r="F86"/>
      <c r="G86"/>
      <c r="K86"/>
      <c r="L86"/>
    </row>
    <row r="87" spans="1:12">
      <c r="A87"/>
      <c r="B87"/>
      <c r="C87"/>
      <c r="D87"/>
      <c r="E87"/>
      <c r="F87"/>
      <c r="G87"/>
      <c r="K87"/>
      <c r="L87"/>
    </row>
    <row r="88" spans="1:12">
      <c r="A88"/>
      <c r="B88"/>
      <c r="C88"/>
      <c r="D88"/>
      <c r="E88"/>
      <c r="F88"/>
      <c r="G88"/>
      <c r="K88"/>
      <c r="L88"/>
    </row>
    <row r="89" spans="1:12">
      <c r="A89"/>
      <c r="B89"/>
      <c r="C89"/>
      <c r="D89"/>
      <c r="E89"/>
      <c r="F89"/>
      <c r="G89"/>
      <c r="K89"/>
      <c r="L89"/>
    </row>
    <row r="90" spans="1:12" s="20" customFormat="1">
      <c r="B90"/>
      <c r="C90"/>
      <c r="D90"/>
      <c r="E90"/>
      <c r="F90"/>
      <c r="G90"/>
      <c r="H90"/>
      <c r="I90"/>
      <c r="J90"/>
      <c r="K90"/>
      <c r="L90"/>
    </row>
    <row r="91" spans="1:12" s="20" customFormat="1">
      <c r="B91"/>
      <c r="C91"/>
      <c r="D91"/>
      <c r="E91"/>
      <c r="F91"/>
      <c r="G91"/>
      <c r="H91"/>
      <c r="I91"/>
      <c r="J91"/>
      <c r="K91"/>
      <c r="L91"/>
    </row>
    <row r="92" spans="1:12">
      <c r="A92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>
      <c r="A93"/>
      <c r="B93"/>
      <c r="C93"/>
      <c r="D93"/>
      <c r="E93"/>
      <c r="F93"/>
      <c r="G93"/>
      <c r="K93"/>
      <c r="L93"/>
    </row>
    <row r="94" spans="1:12">
      <c r="A94"/>
      <c r="B94"/>
      <c r="C94"/>
      <c r="D94"/>
      <c r="E94"/>
      <c r="F94"/>
      <c r="G94"/>
      <c r="K94"/>
      <c r="L94"/>
    </row>
    <row r="95" spans="1:12" s="20" customFormat="1">
      <c r="B95"/>
      <c r="C95"/>
      <c r="D95"/>
      <c r="E95"/>
      <c r="F95"/>
      <c r="G95"/>
      <c r="H95"/>
      <c r="I95"/>
      <c r="J95"/>
      <c r="K95"/>
      <c r="L95"/>
    </row>
    <row r="96" spans="1:12" s="20" customFormat="1">
      <c r="B96"/>
      <c r="C96"/>
      <c r="D96"/>
      <c r="E96"/>
      <c r="F96"/>
      <c r="G96"/>
      <c r="H96"/>
      <c r="I96"/>
      <c r="J96"/>
      <c r="K96"/>
      <c r="L96"/>
    </row>
    <row r="97" spans="1:12">
      <c r="A97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>
      <c r="A98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>
      <c r="A99" s="73"/>
      <c r="B99"/>
      <c r="C99"/>
      <c r="D99"/>
      <c r="E99"/>
      <c r="F99"/>
      <c r="G99"/>
      <c r="K99"/>
      <c r="L99"/>
    </row>
    <row r="100" spans="1:12">
      <c r="A100"/>
      <c r="B100"/>
      <c r="C100"/>
      <c r="D100"/>
      <c r="E100"/>
      <c r="F100"/>
      <c r="G100"/>
      <c r="K100"/>
      <c r="L100"/>
    </row>
    <row r="101" spans="1:12" s="20" customFormat="1">
      <c r="B101"/>
      <c r="C101"/>
      <c r="D101"/>
      <c r="E101"/>
      <c r="F101"/>
      <c r="G101"/>
      <c r="H101"/>
      <c r="I101"/>
      <c r="J101"/>
      <c r="K101"/>
      <c r="L101"/>
    </row>
    <row r="102" spans="1:12">
      <c r="A102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>
      <c r="A103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>
      <c r="A104"/>
      <c r="B104"/>
      <c r="C104"/>
      <c r="D104"/>
      <c r="E104"/>
      <c r="F104"/>
      <c r="G104"/>
      <c r="K104"/>
      <c r="L104"/>
    </row>
    <row r="105" spans="1:12">
      <c r="A105"/>
      <c r="B105"/>
      <c r="C105"/>
      <c r="D105"/>
      <c r="E105"/>
      <c r="F105"/>
      <c r="G105"/>
      <c r="K105"/>
      <c r="L105"/>
    </row>
    <row r="106" spans="1:12">
      <c r="A106"/>
      <c r="B106"/>
      <c r="C106"/>
      <c r="D106"/>
      <c r="E106"/>
      <c r="F106"/>
      <c r="G106"/>
      <c r="K106"/>
      <c r="L106"/>
    </row>
    <row r="107" spans="1:12">
      <c r="A107" s="73"/>
      <c r="B107"/>
      <c r="C107"/>
      <c r="D107"/>
      <c r="E107"/>
      <c r="F107"/>
      <c r="G107"/>
      <c r="K107"/>
      <c r="L107"/>
    </row>
    <row r="108" spans="1:12">
      <c r="A108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>
      <c r="A109"/>
      <c r="B109"/>
      <c r="C109"/>
      <c r="D109"/>
      <c r="E109"/>
      <c r="F109"/>
      <c r="G109"/>
      <c r="K109"/>
      <c r="L109"/>
    </row>
    <row r="110" spans="1:12">
      <c r="A110"/>
      <c r="B110"/>
      <c r="C110"/>
      <c r="D110"/>
      <c r="E110"/>
      <c r="F110"/>
      <c r="G110"/>
      <c r="K110"/>
      <c r="L110"/>
    </row>
    <row r="111" spans="1:12">
      <c r="A111"/>
      <c r="B111"/>
      <c r="C111"/>
      <c r="D111"/>
      <c r="E111"/>
      <c r="F111"/>
      <c r="G111"/>
      <c r="K111"/>
      <c r="L111"/>
    </row>
    <row r="112" spans="1:12">
      <c r="A112"/>
      <c r="B112"/>
      <c r="C112"/>
      <c r="D112"/>
      <c r="E112"/>
      <c r="F112"/>
      <c r="G112"/>
      <c r="K112"/>
      <c r="L112"/>
    </row>
    <row r="113" spans="1:12">
      <c r="A113"/>
      <c r="B113"/>
      <c r="C113"/>
      <c r="D113"/>
      <c r="E113"/>
      <c r="F113"/>
      <c r="G113"/>
      <c r="K113"/>
      <c r="L113"/>
    </row>
    <row r="114" spans="1:12" s="20" customFormat="1">
      <c r="B114"/>
      <c r="C114"/>
      <c r="D114"/>
      <c r="E114"/>
      <c r="F114"/>
      <c r="G114"/>
      <c r="H114"/>
      <c r="I114"/>
      <c r="J114"/>
      <c r="K114"/>
      <c r="L114"/>
    </row>
    <row r="115" spans="1:12" s="20" customFormat="1">
      <c r="B115"/>
      <c r="C115"/>
      <c r="D115"/>
      <c r="E115"/>
      <c r="F115"/>
      <c r="G115"/>
      <c r="H115"/>
      <c r="I115"/>
      <c r="J115"/>
      <c r="K115"/>
      <c r="L115"/>
    </row>
    <row r="116" spans="1:12" s="20" customFormat="1">
      <c r="B116"/>
      <c r="C116"/>
      <c r="D116"/>
      <c r="E116"/>
      <c r="F116"/>
      <c r="G116"/>
      <c r="H116"/>
      <c r="I116"/>
      <c r="J116"/>
      <c r="K116"/>
      <c r="L116"/>
    </row>
    <row r="117" spans="1:12">
      <c r="A117"/>
      <c r="B117"/>
      <c r="C117"/>
      <c r="D117"/>
      <c r="E117"/>
      <c r="F117"/>
      <c r="G117"/>
      <c r="K117"/>
      <c r="L117"/>
    </row>
    <row r="118" spans="1:12">
      <c r="A118"/>
      <c r="B118"/>
      <c r="C118"/>
      <c r="D118"/>
      <c r="E118"/>
      <c r="F118"/>
      <c r="G118"/>
      <c r="K118"/>
      <c r="L118"/>
    </row>
    <row r="119" spans="1:12">
      <c r="A119"/>
      <c r="B119"/>
      <c r="C119"/>
      <c r="D119"/>
      <c r="E119"/>
      <c r="F119"/>
      <c r="G119"/>
      <c r="K119"/>
      <c r="L119"/>
    </row>
    <row r="120" spans="1:12" s="20" customFormat="1">
      <c r="B120"/>
      <c r="C120"/>
      <c r="D120"/>
      <c r="E120"/>
      <c r="F120"/>
      <c r="G120"/>
      <c r="H120"/>
      <c r="I120"/>
      <c r="J120"/>
      <c r="K120"/>
      <c r="L120"/>
    </row>
    <row r="121" spans="1:12">
      <c r="A121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1:12">
      <c r="A122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1:12">
      <c r="A123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1:12" s="20" customFormat="1">
      <c r="B124"/>
      <c r="C124"/>
      <c r="D124"/>
      <c r="E124"/>
      <c r="F124"/>
      <c r="G124"/>
      <c r="H124"/>
      <c r="I124"/>
      <c r="J124"/>
      <c r="K124"/>
      <c r="L124"/>
    </row>
    <row r="125" spans="1:12">
      <c r="A125"/>
      <c r="B125"/>
      <c r="C125"/>
      <c r="D125"/>
      <c r="E125"/>
      <c r="F125"/>
      <c r="G125"/>
      <c r="K125"/>
      <c r="L125"/>
    </row>
    <row r="126" spans="1:12">
      <c r="A126"/>
      <c r="B126"/>
      <c r="C126"/>
      <c r="D126"/>
      <c r="E126"/>
      <c r="F126"/>
      <c r="G126"/>
      <c r="K126"/>
      <c r="L126"/>
    </row>
    <row r="127" spans="1:12">
      <c r="A127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1:12" s="20" customFormat="1">
      <c r="B128"/>
      <c r="C128"/>
      <c r="D128"/>
      <c r="E128"/>
      <c r="F128"/>
      <c r="G128"/>
      <c r="H128"/>
      <c r="I128"/>
      <c r="J128"/>
      <c r="K128"/>
      <c r="L128"/>
    </row>
    <row r="129" spans="1:12" ht="15" thickBot="1">
      <c r="A129"/>
      <c r="B129"/>
      <c r="C129"/>
      <c r="D129"/>
      <c r="E129"/>
      <c r="F129"/>
      <c r="G129"/>
      <c r="K129"/>
      <c r="L129"/>
    </row>
    <row r="130" spans="1:12" ht="15" thickBot="1">
      <c r="A130" s="17"/>
      <c r="B130"/>
      <c r="C130"/>
      <c r="D130"/>
      <c r="E130"/>
      <c r="F130"/>
      <c r="G130"/>
      <c r="K130"/>
      <c r="L130"/>
    </row>
    <row r="131" spans="1:12">
      <c r="A131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>
      <c r="A132"/>
      <c r="B132"/>
      <c r="C132"/>
      <c r="D132"/>
      <c r="E132"/>
      <c r="F132"/>
      <c r="G132"/>
      <c r="K132"/>
      <c r="L132"/>
    </row>
    <row r="133" spans="1:12">
      <c r="A133"/>
      <c r="B133"/>
      <c r="C133"/>
      <c r="D133"/>
      <c r="E133"/>
      <c r="F133"/>
      <c r="G133"/>
      <c r="K133"/>
      <c r="L133"/>
    </row>
    <row r="134" spans="1:12">
      <c r="A134"/>
      <c r="B134"/>
      <c r="C134"/>
      <c r="D134"/>
      <c r="E134"/>
      <c r="F134"/>
      <c r="G134"/>
      <c r="K134"/>
      <c r="L134"/>
    </row>
    <row r="135" spans="1:12">
      <c r="A135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>
      <c r="A136"/>
      <c r="B136"/>
      <c r="C136"/>
      <c r="D136"/>
      <c r="E136"/>
      <c r="F136"/>
      <c r="G136"/>
      <c r="K136"/>
      <c r="L136"/>
    </row>
    <row r="137" spans="1:12">
      <c r="A137"/>
      <c r="B137"/>
      <c r="C137"/>
      <c r="D137"/>
      <c r="E137"/>
      <c r="F137"/>
      <c r="G137"/>
      <c r="K137"/>
      <c r="L137"/>
    </row>
    <row r="138" spans="1:12">
      <c r="A138"/>
      <c r="B138"/>
      <c r="C138"/>
      <c r="D138"/>
      <c r="E138"/>
      <c r="F138"/>
      <c r="G138"/>
      <c r="K138"/>
      <c r="L138"/>
    </row>
    <row r="139" spans="1:12">
      <c r="A139"/>
      <c r="B139"/>
      <c r="C139"/>
      <c r="D139"/>
      <c r="E139"/>
      <c r="F139"/>
      <c r="G139"/>
      <c r="K139"/>
      <c r="L139"/>
    </row>
    <row r="140" spans="1:12">
      <c r="A140"/>
      <c r="B140"/>
      <c r="C140"/>
      <c r="D140"/>
      <c r="E140"/>
      <c r="F140"/>
      <c r="G140"/>
      <c r="K140"/>
      <c r="L140"/>
    </row>
    <row r="141" spans="1:12">
      <c r="A141"/>
      <c r="B141"/>
      <c r="C141"/>
      <c r="D141"/>
      <c r="E141"/>
      <c r="F141"/>
      <c r="G141"/>
      <c r="K141"/>
      <c r="L141"/>
    </row>
    <row r="142" spans="1:12">
      <c r="A142"/>
      <c r="B142"/>
      <c r="C142"/>
      <c r="D142"/>
      <c r="E142"/>
      <c r="F142"/>
      <c r="G142"/>
      <c r="K142"/>
      <c r="L142"/>
    </row>
    <row r="143" spans="1:12" s="20" customFormat="1">
      <c r="B143"/>
      <c r="C143"/>
      <c r="D143"/>
      <c r="E143"/>
      <c r="F143"/>
      <c r="G143"/>
      <c r="H143"/>
      <c r="I143"/>
      <c r="J143"/>
      <c r="K143"/>
      <c r="L143"/>
    </row>
    <row r="144" spans="1:12" s="20" customFormat="1">
      <c r="B144"/>
      <c r="C144"/>
      <c r="D144"/>
      <c r="E144"/>
      <c r="F144"/>
      <c r="G144"/>
      <c r="H144"/>
      <c r="I144"/>
      <c r="J144"/>
      <c r="K144"/>
      <c r="L144"/>
    </row>
    <row r="145" spans="1:12">
      <c r="A145"/>
      <c r="B145"/>
      <c r="C145"/>
      <c r="D145"/>
      <c r="E145"/>
      <c r="F145"/>
      <c r="G145"/>
      <c r="K145"/>
      <c r="L145"/>
    </row>
    <row r="146" spans="1:12">
      <c r="A146"/>
      <c r="B146"/>
      <c r="C146"/>
      <c r="D146"/>
      <c r="E146"/>
      <c r="F146"/>
      <c r="G146"/>
      <c r="K146"/>
      <c r="L146"/>
    </row>
    <row r="147" spans="1:12">
      <c r="A147" s="73"/>
      <c r="B147"/>
      <c r="C147"/>
      <c r="D147"/>
      <c r="E147"/>
      <c r="F147"/>
      <c r="G147"/>
      <c r="K147"/>
      <c r="L147"/>
    </row>
    <row r="148" spans="1:12">
      <c r="A148"/>
      <c r="B148"/>
      <c r="C148"/>
      <c r="D148"/>
      <c r="E148"/>
      <c r="F148"/>
      <c r="G148"/>
      <c r="K148"/>
      <c r="L148"/>
    </row>
    <row r="149" spans="1:12">
      <c r="A149"/>
      <c r="B149"/>
      <c r="C149"/>
      <c r="D149"/>
      <c r="E149"/>
      <c r="F149"/>
      <c r="G149"/>
      <c r="K149"/>
      <c r="L149"/>
    </row>
    <row r="150" spans="1:12">
      <c r="A15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1:12">
      <c r="A151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1:12">
      <c r="A152" s="73"/>
      <c r="B152"/>
      <c r="C152"/>
      <c r="D152"/>
      <c r="E152"/>
      <c r="F152"/>
      <c r="G152"/>
      <c r="K152"/>
      <c r="L152"/>
    </row>
    <row r="153" spans="1:12">
      <c r="A153"/>
      <c r="B153"/>
      <c r="C153"/>
      <c r="D153"/>
      <c r="E153"/>
      <c r="F153"/>
      <c r="G153"/>
      <c r="K153"/>
      <c r="L153"/>
    </row>
    <row r="154" spans="1:12">
      <c r="A154"/>
      <c r="B154"/>
      <c r="C154"/>
      <c r="D154"/>
      <c r="E154"/>
      <c r="F154"/>
      <c r="G154"/>
      <c r="K154"/>
      <c r="L154"/>
    </row>
    <row r="155" spans="1:12">
      <c r="A155"/>
      <c r="B155"/>
      <c r="C155"/>
      <c r="D155"/>
      <c r="E155"/>
      <c r="F155"/>
      <c r="G155"/>
      <c r="K155"/>
      <c r="L155"/>
    </row>
    <row r="156" spans="1:12">
      <c r="A156"/>
      <c r="B156"/>
      <c r="C156"/>
      <c r="D156"/>
      <c r="E156"/>
      <c r="F156"/>
      <c r="G156"/>
      <c r="K156"/>
      <c r="L156"/>
    </row>
    <row r="157" spans="1:12" s="20" customFormat="1">
      <c r="B157"/>
      <c r="C157"/>
      <c r="D157"/>
      <c r="E157"/>
      <c r="F157"/>
      <c r="G157"/>
      <c r="H157"/>
      <c r="I157"/>
      <c r="J157"/>
      <c r="K157"/>
      <c r="L157"/>
    </row>
    <row r="158" spans="1:12">
      <c r="A158"/>
      <c r="B158"/>
      <c r="C158"/>
      <c r="D158"/>
      <c r="E158"/>
      <c r="F158"/>
      <c r="G158"/>
      <c r="K158"/>
      <c r="L158"/>
    </row>
    <row r="159" spans="1:12">
      <c r="A159"/>
      <c r="B159"/>
      <c r="C159"/>
      <c r="D159"/>
      <c r="E159"/>
      <c r="F159"/>
      <c r="G159"/>
      <c r="K159"/>
      <c r="L159"/>
    </row>
    <row r="160" spans="1:12">
      <c r="A160"/>
      <c r="B160"/>
      <c r="C160"/>
      <c r="D160"/>
      <c r="E160"/>
      <c r="F160"/>
      <c r="G160"/>
      <c r="K160"/>
      <c r="L160"/>
    </row>
    <row r="161" spans="1:12">
      <c r="A161"/>
      <c r="B161"/>
      <c r="C161"/>
      <c r="D161"/>
      <c r="E161"/>
      <c r="F161"/>
      <c r="G161"/>
      <c r="K161"/>
      <c r="L161"/>
    </row>
    <row r="162" spans="1:12">
      <c r="A162"/>
      <c r="B162"/>
      <c r="C162"/>
      <c r="D162"/>
      <c r="E162"/>
      <c r="F162"/>
      <c r="G162"/>
      <c r="K162"/>
      <c r="L162"/>
    </row>
    <row r="163" spans="1:12">
      <c r="A163"/>
      <c r="B163"/>
      <c r="C163"/>
      <c r="D163"/>
      <c r="E163"/>
      <c r="F163"/>
      <c r="G163"/>
      <c r="K163"/>
      <c r="L163"/>
    </row>
    <row r="164" spans="1:12">
      <c r="A164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1:12">
      <c r="A165"/>
      <c r="B165"/>
      <c r="C165"/>
      <c r="D165"/>
      <c r="E165"/>
      <c r="F165"/>
      <c r="G165"/>
      <c r="K165"/>
      <c r="L165"/>
    </row>
    <row r="166" spans="1:12">
      <c r="A166"/>
      <c r="B166"/>
      <c r="C166"/>
      <c r="D166"/>
      <c r="E166"/>
      <c r="F166"/>
      <c r="G166"/>
      <c r="K166"/>
      <c r="L166"/>
    </row>
    <row r="167" spans="1:12">
      <c r="A167"/>
      <c r="B167"/>
      <c r="C167"/>
      <c r="D167"/>
      <c r="E167"/>
      <c r="F167"/>
      <c r="G167"/>
      <c r="K167"/>
      <c r="L167"/>
    </row>
    <row r="168" spans="1:12">
      <c r="A168"/>
      <c r="B168"/>
      <c r="C168"/>
      <c r="D168"/>
      <c r="E168"/>
      <c r="F168"/>
      <c r="G168"/>
      <c r="K168"/>
      <c r="L168"/>
    </row>
    <row r="169" spans="1:12">
      <c r="A169"/>
      <c r="B169"/>
      <c r="C169"/>
      <c r="D169"/>
      <c r="E169"/>
      <c r="F169"/>
      <c r="G169"/>
      <c r="K169"/>
      <c r="L169"/>
    </row>
    <row r="170" spans="1:12">
      <c r="A170"/>
      <c r="B170"/>
      <c r="C170"/>
      <c r="D170"/>
      <c r="E170"/>
      <c r="F170"/>
      <c r="G170"/>
      <c r="K170"/>
      <c r="L170"/>
    </row>
    <row r="171" spans="1:12">
      <c r="A171"/>
      <c r="B171"/>
      <c r="C171"/>
      <c r="D171"/>
      <c r="E171"/>
      <c r="F171"/>
      <c r="G171"/>
      <c r="K171"/>
      <c r="L171"/>
    </row>
    <row r="172" spans="1:12" s="20" customFormat="1">
      <c r="B172"/>
      <c r="C172"/>
      <c r="D172"/>
      <c r="E172"/>
      <c r="F172"/>
      <c r="G172"/>
      <c r="H172"/>
      <c r="I172"/>
      <c r="J172"/>
      <c r="K172"/>
      <c r="L172"/>
    </row>
    <row r="173" spans="1:12">
      <c r="A173"/>
      <c r="B173"/>
      <c r="C173"/>
      <c r="D173"/>
      <c r="E173"/>
      <c r="F173"/>
      <c r="G173"/>
      <c r="K173"/>
      <c r="L173"/>
    </row>
    <row r="174" spans="1:12">
      <c r="A174"/>
      <c r="B174"/>
      <c r="C174"/>
      <c r="D174"/>
      <c r="E174"/>
      <c r="F174"/>
      <c r="G174"/>
      <c r="K174"/>
      <c r="L174"/>
    </row>
    <row r="175" spans="1:12">
      <c r="A175"/>
      <c r="B175"/>
      <c r="C175"/>
      <c r="D175"/>
      <c r="E175"/>
      <c r="F175"/>
      <c r="G175"/>
      <c r="K175"/>
      <c r="L175"/>
    </row>
    <row r="176" spans="1:12">
      <c r="A176"/>
      <c r="B176"/>
      <c r="C176"/>
      <c r="D176"/>
      <c r="E176"/>
      <c r="F176"/>
      <c r="G176"/>
      <c r="K176"/>
      <c r="L176"/>
    </row>
    <row r="177" spans="1:12">
      <c r="A177"/>
      <c r="B177"/>
      <c r="C177"/>
      <c r="D177"/>
      <c r="E177"/>
      <c r="F177"/>
      <c r="G177"/>
      <c r="K177"/>
      <c r="L177"/>
    </row>
    <row r="178" spans="1:12">
      <c r="A178"/>
      <c r="B178"/>
      <c r="C178"/>
      <c r="D178"/>
      <c r="E178"/>
      <c r="F178"/>
      <c r="G178"/>
      <c r="K178"/>
      <c r="L178"/>
    </row>
    <row r="179" spans="1:12">
      <c r="A179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</row>
    <row r="180" spans="1:12">
      <c r="A180"/>
      <c r="B180"/>
      <c r="C180"/>
      <c r="D180"/>
      <c r="E180"/>
      <c r="F180"/>
      <c r="G180"/>
      <c r="K180"/>
      <c r="L180"/>
    </row>
    <row r="181" spans="1:12">
      <c r="A181"/>
      <c r="B181"/>
      <c r="C181"/>
      <c r="D181"/>
      <c r="E181"/>
      <c r="F181"/>
      <c r="G181"/>
      <c r="K181"/>
      <c r="L181"/>
    </row>
    <row r="182" spans="1:12">
      <c r="A182"/>
      <c r="B182"/>
      <c r="C182"/>
      <c r="D182"/>
      <c r="E182"/>
      <c r="F182"/>
      <c r="G182"/>
      <c r="K182"/>
      <c r="L182"/>
    </row>
    <row r="183" spans="1:12">
      <c r="A183"/>
      <c r="B183"/>
      <c r="C183"/>
      <c r="D183"/>
      <c r="E183"/>
      <c r="F183"/>
      <c r="G183"/>
      <c r="K183"/>
      <c r="L183"/>
    </row>
    <row r="184" spans="1:12">
      <c r="A184"/>
      <c r="B184"/>
      <c r="C184"/>
      <c r="D184"/>
      <c r="E184"/>
      <c r="F184"/>
      <c r="G184"/>
      <c r="K184"/>
      <c r="L184"/>
    </row>
    <row r="185" spans="1:12">
      <c r="A185"/>
      <c r="B185"/>
      <c r="C185"/>
      <c r="D185"/>
      <c r="E185"/>
      <c r="F185"/>
      <c r="G185"/>
      <c r="K185"/>
      <c r="L185"/>
    </row>
    <row r="186" spans="1:12">
      <c r="A186"/>
      <c r="B186"/>
      <c r="C186"/>
      <c r="D186"/>
      <c r="E186"/>
      <c r="F186"/>
      <c r="G186"/>
      <c r="K186"/>
      <c r="L186"/>
    </row>
    <row r="187" spans="1:12">
      <c r="A187"/>
      <c r="B187"/>
      <c r="C187"/>
      <c r="D187"/>
      <c r="E187"/>
      <c r="F187"/>
      <c r="G187"/>
      <c r="K187"/>
      <c r="L187"/>
    </row>
    <row r="188" spans="1:12">
      <c r="A188"/>
      <c r="B188"/>
      <c r="C188"/>
      <c r="D188"/>
      <c r="E188"/>
      <c r="F188"/>
      <c r="G188"/>
      <c r="K188"/>
      <c r="L188"/>
    </row>
    <row r="189" spans="1:12">
      <c r="A189"/>
      <c r="B189"/>
      <c r="C189"/>
      <c r="D189"/>
      <c r="E189"/>
      <c r="F189"/>
      <c r="G189"/>
      <c r="K189"/>
      <c r="L189"/>
    </row>
    <row r="190" spans="1:12">
      <c r="A190"/>
      <c r="B190"/>
      <c r="C190"/>
      <c r="D190"/>
      <c r="E190"/>
      <c r="F190"/>
      <c r="G190"/>
      <c r="K190"/>
      <c r="L190"/>
    </row>
    <row r="191" spans="1:12">
      <c r="A191"/>
      <c r="B191"/>
      <c r="C191"/>
      <c r="D191"/>
      <c r="E191"/>
      <c r="F191"/>
      <c r="G191"/>
      <c r="K191"/>
      <c r="L191"/>
    </row>
    <row r="192" spans="1:12">
      <c r="A192"/>
      <c r="B192"/>
      <c r="C192"/>
      <c r="D192"/>
      <c r="E192"/>
      <c r="F192"/>
      <c r="G192"/>
      <c r="K192"/>
      <c r="L192"/>
    </row>
    <row r="193" spans="1:12">
      <c r="A193"/>
      <c r="B193"/>
      <c r="C193"/>
      <c r="D193"/>
      <c r="E193"/>
      <c r="F193"/>
      <c r="G193"/>
      <c r="K193"/>
      <c r="L193"/>
    </row>
    <row r="194" spans="1:12">
      <c r="A194"/>
      <c r="B194"/>
      <c r="C194"/>
      <c r="D194"/>
      <c r="E194"/>
      <c r="F194"/>
      <c r="G194"/>
      <c r="K194"/>
      <c r="L194"/>
    </row>
    <row r="195" spans="1:12">
      <c r="A195"/>
      <c r="B195"/>
      <c r="C195"/>
      <c r="D195"/>
      <c r="E195"/>
      <c r="F195"/>
      <c r="G195"/>
      <c r="K195"/>
      <c r="L195"/>
    </row>
    <row r="196" spans="1:12">
      <c r="A196"/>
      <c r="B196"/>
      <c r="C196"/>
      <c r="D196"/>
      <c r="E196"/>
      <c r="F196"/>
      <c r="G196"/>
      <c r="K196"/>
      <c r="L196"/>
    </row>
    <row r="197" spans="1:12">
      <c r="A197"/>
      <c r="B197"/>
      <c r="C197"/>
      <c r="D197"/>
      <c r="E197"/>
      <c r="F197"/>
      <c r="G197"/>
      <c r="K197"/>
      <c r="L197"/>
    </row>
    <row r="198" spans="1:12">
      <c r="A198"/>
      <c r="B198"/>
      <c r="C198"/>
      <c r="D198"/>
      <c r="E198"/>
      <c r="F198"/>
      <c r="G198"/>
      <c r="K198"/>
      <c r="L198"/>
    </row>
    <row r="199" spans="1:12">
      <c r="A199"/>
      <c r="B199"/>
      <c r="C199"/>
      <c r="D199"/>
      <c r="E199"/>
      <c r="F199"/>
      <c r="G199"/>
      <c r="K199"/>
      <c r="L199"/>
    </row>
    <row r="200" spans="1:12">
      <c r="A200"/>
      <c r="B200"/>
      <c r="C200"/>
      <c r="D200"/>
      <c r="E200"/>
      <c r="F200"/>
      <c r="G200"/>
      <c r="K200"/>
      <c r="L200"/>
    </row>
    <row r="201" spans="1:12">
      <c r="A201"/>
      <c r="B201"/>
      <c r="C201"/>
      <c r="D201"/>
      <c r="E201"/>
      <c r="F201"/>
      <c r="G201"/>
      <c r="K201"/>
      <c r="L201"/>
    </row>
    <row r="202" spans="1:12">
      <c r="A202"/>
      <c r="B202"/>
      <c r="C202"/>
      <c r="D202"/>
      <c r="E202"/>
      <c r="F202"/>
      <c r="G202"/>
      <c r="K202"/>
      <c r="L202"/>
    </row>
    <row r="203" spans="1:12">
      <c r="A203"/>
      <c r="B203"/>
      <c r="C203"/>
      <c r="D203"/>
      <c r="E203"/>
      <c r="F203"/>
      <c r="G203"/>
      <c r="K203"/>
      <c r="L203"/>
    </row>
    <row r="204" spans="1:12">
      <c r="A204"/>
      <c r="B204"/>
      <c r="C204"/>
      <c r="D204"/>
      <c r="E204"/>
      <c r="F204"/>
      <c r="G204"/>
      <c r="K204"/>
      <c r="L204"/>
    </row>
    <row r="205" spans="1:12">
      <c r="A205"/>
      <c r="B205"/>
      <c r="C205"/>
      <c r="D205"/>
      <c r="E205"/>
      <c r="F205"/>
      <c r="G205"/>
      <c r="K205"/>
      <c r="L205"/>
    </row>
    <row r="206" spans="1:12">
      <c r="A206"/>
      <c r="B206"/>
      <c r="C206"/>
      <c r="D206"/>
      <c r="E206"/>
      <c r="F206"/>
      <c r="G206"/>
      <c r="K206"/>
      <c r="L206"/>
    </row>
    <row r="207" spans="1:12">
      <c r="A207"/>
      <c r="B207"/>
      <c r="C207"/>
      <c r="D207"/>
      <c r="E207"/>
      <c r="F207"/>
      <c r="G207"/>
      <c r="K207"/>
      <c r="L207"/>
    </row>
    <row r="208" spans="1:12">
      <c r="A208"/>
      <c r="B208"/>
      <c r="C208"/>
      <c r="D208"/>
      <c r="E208"/>
      <c r="F208"/>
      <c r="G208"/>
      <c r="K208"/>
      <c r="L208"/>
    </row>
    <row r="209" spans="1:12">
      <c r="A209"/>
      <c r="B209"/>
      <c r="C209"/>
      <c r="D209"/>
      <c r="E209"/>
      <c r="F209"/>
      <c r="G209"/>
      <c r="K209"/>
      <c r="L209"/>
    </row>
    <row r="210" spans="1:12">
      <c r="A210"/>
      <c r="B210"/>
      <c r="C210"/>
      <c r="D210"/>
      <c r="E210"/>
      <c r="F210"/>
      <c r="G210"/>
      <c r="K210"/>
      <c r="L210"/>
    </row>
    <row r="211" spans="1:12" s="20" customFormat="1">
      <c r="B211"/>
      <c r="C211"/>
      <c r="D211"/>
      <c r="E211"/>
      <c r="F211"/>
      <c r="G211"/>
      <c r="H211"/>
      <c r="I211"/>
      <c r="J211"/>
      <c r="K211"/>
      <c r="L211"/>
    </row>
    <row r="212" spans="1:12">
      <c r="A212"/>
      <c r="B212"/>
      <c r="C212"/>
      <c r="D212"/>
      <c r="E212"/>
      <c r="F212"/>
      <c r="G212"/>
      <c r="K212"/>
      <c r="L212"/>
    </row>
    <row r="213" spans="1:12">
      <c r="A213"/>
      <c r="B213"/>
      <c r="C213"/>
      <c r="D213"/>
      <c r="E213"/>
      <c r="F213"/>
      <c r="G213"/>
      <c r="K213"/>
      <c r="L213"/>
    </row>
    <row r="214" spans="1:12">
      <c r="A214"/>
      <c r="B214"/>
      <c r="C214"/>
      <c r="D214"/>
      <c r="E214"/>
      <c r="F214"/>
      <c r="G214"/>
      <c r="K214"/>
      <c r="L214"/>
    </row>
    <row r="215" spans="1:12">
      <c r="A215"/>
      <c r="B215"/>
      <c r="C215"/>
      <c r="D215"/>
      <c r="E215"/>
      <c r="F215"/>
      <c r="G215"/>
      <c r="K215"/>
      <c r="L215"/>
    </row>
    <row r="216" spans="1:12" s="20" customFormat="1">
      <c r="B216"/>
      <c r="C216"/>
      <c r="D216"/>
      <c r="E216"/>
      <c r="F216"/>
      <c r="G216"/>
      <c r="H216"/>
      <c r="I216"/>
      <c r="J216"/>
      <c r="K216"/>
      <c r="L216"/>
    </row>
    <row r="217" spans="1:12" s="20" customFormat="1">
      <c r="B217"/>
      <c r="C217"/>
      <c r="D217"/>
      <c r="E217"/>
      <c r="F217"/>
      <c r="G217"/>
      <c r="H217"/>
      <c r="I217"/>
      <c r="J217"/>
      <c r="K217"/>
      <c r="L217"/>
    </row>
    <row r="218" spans="1:12">
      <c r="A218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</row>
    <row r="219" spans="1:12">
      <c r="A219"/>
      <c r="B219"/>
      <c r="C219"/>
      <c r="D219"/>
      <c r="E219"/>
      <c r="F219"/>
      <c r="G219"/>
      <c r="K219"/>
      <c r="L219"/>
    </row>
    <row r="220" spans="1:12">
      <c r="A220"/>
      <c r="B220"/>
      <c r="C220"/>
      <c r="D220"/>
      <c r="E220"/>
      <c r="F220"/>
      <c r="G220"/>
      <c r="K220"/>
      <c r="L220"/>
    </row>
    <row r="221" spans="1:12">
      <c r="A221"/>
      <c r="B221"/>
      <c r="C221"/>
      <c r="D221"/>
      <c r="E221"/>
      <c r="F221"/>
      <c r="G221"/>
      <c r="K221"/>
      <c r="L221"/>
    </row>
    <row r="222" spans="1:12">
      <c r="A222"/>
      <c r="B222"/>
      <c r="C222"/>
      <c r="D222"/>
      <c r="E222"/>
      <c r="F222"/>
      <c r="G222"/>
      <c r="K222"/>
      <c r="L222"/>
    </row>
    <row r="223" spans="1:12">
      <c r="A223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</row>
    <row r="224" spans="1:12">
      <c r="A224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1:12">
      <c r="A225"/>
      <c r="B225"/>
      <c r="C225"/>
      <c r="D225"/>
      <c r="E225"/>
      <c r="F225"/>
      <c r="G225"/>
      <c r="K225"/>
      <c r="L225"/>
    </row>
    <row r="226" spans="1:12">
      <c r="A226"/>
      <c r="B226"/>
      <c r="C226"/>
      <c r="D226"/>
      <c r="E226"/>
      <c r="F226"/>
      <c r="G226"/>
      <c r="K226"/>
      <c r="L226"/>
    </row>
    <row r="227" spans="1:12" s="20" customFormat="1" ht="21" customHeight="1">
      <c r="B227"/>
      <c r="C227"/>
      <c r="D227"/>
      <c r="E227"/>
      <c r="F227"/>
      <c r="G227"/>
      <c r="H227"/>
      <c r="I227"/>
      <c r="J227"/>
      <c r="K227"/>
      <c r="L227"/>
    </row>
    <row r="228" spans="1:12" ht="20.25" customHeight="1">
      <c r="A228"/>
      <c r="B228"/>
      <c r="C228"/>
      <c r="D228"/>
      <c r="E228"/>
      <c r="F228"/>
      <c r="G228"/>
      <c r="K228"/>
      <c r="L228"/>
    </row>
    <row r="229" spans="1:12">
      <c r="A229" s="73"/>
      <c r="B229"/>
      <c r="C229"/>
      <c r="D229"/>
      <c r="E229"/>
      <c r="F229"/>
      <c r="G229"/>
      <c r="K229"/>
      <c r="L229"/>
    </row>
    <row r="230" spans="1:12">
      <c r="A230"/>
      <c r="B230"/>
      <c r="C230"/>
      <c r="D230"/>
      <c r="E230"/>
      <c r="F230"/>
      <c r="G230"/>
      <c r="K230"/>
      <c r="L230"/>
    </row>
    <row r="231" spans="1:12">
      <c r="A231"/>
      <c r="B231"/>
      <c r="C231"/>
      <c r="D231"/>
      <c r="E231"/>
      <c r="F231"/>
      <c r="G231"/>
      <c r="K231"/>
      <c r="L231"/>
    </row>
    <row r="232" spans="1:12">
      <c r="A232"/>
      <c r="B232"/>
      <c r="C232"/>
      <c r="D232"/>
      <c r="E232"/>
      <c r="F232"/>
      <c r="G232"/>
      <c r="K232"/>
      <c r="L232"/>
    </row>
    <row r="233" spans="1:12">
      <c r="A233"/>
      <c r="B233"/>
      <c r="C233"/>
      <c r="D233"/>
      <c r="E233"/>
      <c r="F233"/>
      <c r="G233"/>
      <c r="K233"/>
      <c r="L233"/>
    </row>
    <row r="234" spans="1:12">
      <c r="A234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</row>
    <row r="235" spans="1:12">
      <c r="A235"/>
      <c r="B235"/>
      <c r="C235"/>
      <c r="D235"/>
      <c r="E235"/>
      <c r="F235"/>
      <c r="G235"/>
      <c r="K235"/>
      <c r="L235"/>
    </row>
    <row r="236" spans="1:12">
      <c r="A236"/>
      <c r="B236"/>
      <c r="C236"/>
      <c r="D236"/>
      <c r="E236"/>
      <c r="F236"/>
      <c r="G236"/>
      <c r="K236"/>
      <c r="L236"/>
    </row>
    <row r="237" spans="1:12">
      <c r="A237"/>
      <c r="B237"/>
      <c r="C237"/>
      <c r="D237"/>
      <c r="E237"/>
      <c r="F237"/>
      <c r="G237"/>
      <c r="K237"/>
      <c r="L237"/>
    </row>
    <row r="238" spans="1:12">
      <c r="A238" s="3"/>
      <c r="B238"/>
      <c r="C238"/>
      <c r="D238"/>
      <c r="E238"/>
      <c r="F238"/>
      <c r="G238"/>
      <c r="K238"/>
      <c r="L238"/>
    </row>
    <row r="239" spans="1:12">
      <c r="A239" s="14"/>
      <c r="B239"/>
      <c r="C239"/>
      <c r="D239"/>
      <c r="E239"/>
      <c r="F239"/>
      <c r="G239"/>
      <c r="K239"/>
      <c r="L239"/>
    </row>
    <row r="240" spans="1:12">
      <c r="A240" s="14"/>
      <c r="B240"/>
      <c r="C240"/>
      <c r="D240"/>
      <c r="E240"/>
      <c r="F240"/>
      <c r="G240"/>
      <c r="K240"/>
      <c r="L240"/>
    </row>
    <row r="241" spans="1:12">
      <c r="A241" s="14"/>
      <c r="B241"/>
      <c r="C241"/>
      <c r="D241"/>
      <c r="E241"/>
      <c r="F241"/>
      <c r="G241"/>
      <c r="K241"/>
      <c r="L241"/>
    </row>
    <row r="242" spans="1:12">
      <c r="A242" s="14"/>
      <c r="B242"/>
      <c r="C242"/>
      <c r="D242"/>
      <c r="E242"/>
      <c r="F242"/>
      <c r="G242"/>
      <c r="K242"/>
      <c r="L242"/>
    </row>
    <row r="243" spans="1:12">
      <c r="A243" s="14"/>
      <c r="B243"/>
      <c r="C243"/>
      <c r="D243"/>
      <c r="E243"/>
      <c r="F243"/>
      <c r="G243"/>
      <c r="K243"/>
      <c r="L243"/>
    </row>
    <row r="244" spans="1:12">
      <c r="A244" s="14"/>
      <c r="B244"/>
      <c r="C244"/>
      <c r="D244"/>
      <c r="E244"/>
      <c r="F244"/>
      <c r="G244"/>
      <c r="K244"/>
      <c r="L244"/>
    </row>
    <row r="245" spans="1:12">
      <c r="A245"/>
      <c r="B245" s="3"/>
      <c r="C245" s="28"/>
      <c r="D245" s="50"/>
    </row>
    <row r="246" spans="1:12">
      <c r="A246"/>
      <c r="B246" s="14"/>
      <c r="C246" s="29"/>
      <c r="D246" s="51"/>
      <c r="E246" s="78"/>
    </row>
    <row r="247" spans="1:12">
      <c r="A247"/>
      <c r="B247" s="14"/>
      <c r="C247" s="29"/>
      <c r="D247" s="51"/>
      <c r="E247" s="78"/>
    </row>
    <row r="248" spans="1:12">
      <c r="A248"/>
      <c r="B248" s="14"/>
      <c r="C248" s="29"/>
      <c r="D248" s="51"/>
      <c r="E248" s="78"/>
    </row>
    <row r="249" spans="1:12">
      <c r="A249"/>
      <c r="B249" s="14"/>
      <c r="C249" s="29"/>
      <c r="D249" s="51"/>
      <c r="E249" s="78"/>
    </row>
    <row r="250" spans="1:12">
      <c r="A250"/>
      <c r="B250" s="14"/>
      <c r="C250" s="29"/>
      <c r="D250" s="51"/>
      <c r="E250" s="78"/>
    </row>
    <row r="251" spans="1:12">
      <c r="B251" s="14"/>
      <c r="C251" s="29"/>
      <c r="D251" s="51"/>
      <c r="E251" s="78"/>
    </row>
    <row r="252" spans="1:12">
      <c r="B252" s="14"/>
      <c r="C252" s="29"/>
      <c r="D252" s="51"/>
      <c r="E252" s="78"/>
    </row>
    <row r="253" spans="1:12">
      <c r="B253" s="14"/>
      <c r="C253" s="29"/>
      <c r="D253" s="51"/>
      <c r="E253" s="78"/>
    </row>
    <row r="254" spans="1:12">
      <c r="B254" s="14"/>
      <c r="C254" s="29"/>
      <c r="D254" s="51"/>
      <c r="E254" s="78"/>
    </row>
    <row r="255" spans="1:12">
      <c r="B255" s="14"/>
      <c r="C255" s="29"/>
      <c r="D255" s="51"/>
      <c r="E255" s="78"/>
    </row>
    <row r="256" spans="1:12">
      <c r="B256" s="14"/>
      <c r="C256" s="29"/>
      <c r="D256" s="51"/>
      <c r="E256" s="78"/>
    </row>
    <row r="257" spans="2:5">
      <c r="B257"/>
      <c r="C257" s="20"/>
      <c r="D257" s="52"/>
      <c r="E257" s="7"/>
    </row>
    <row r="258" spans="2:5">
      <c r="B258"/>
      <c r="C258" s="20"/>
      <c r="D258" s="52"/>
      <c r="E258" s="7"/>
    </row>
    <row r="259" spans="2:5">
      <c r="B259"/>
      <c r="C259" s="20"/>
      <c r="D259" s="52"/>
      <c r="E259" s="7"/>
    </row>
    <row r="260" spans="2:5">
      <c r="B260"/>
      <c r="C260" s="20"/>
      <c r="D260" s="52"/>
      <c r="E260" s="7"/>
    </row>
    <row r="261" spans="2:5">
      <c r="B261"/>
      <c r="C261" s="20"/>
      <c r="D261" s="52"/>
      <c r="E261" s="7"/>
    </row>
    <row r="262" spans="2:5">
      <c r="B262"/>
      <c r="C262" s="20"/>
      <c r="D262" s="52"/>
      <c r="E262" s="7"/>
    </row>
  </sheetData>
  <sheetProtection algorithmName="SHA-512" hashValue="RDIxQbVPZu0LX3MAQgL31t3w44TdwClP+RimWyJ9rNadKCjMIOfjU+iT0CMf68s3SAJ6sbpiPNIp87twodxRMg==" saltValue="ew/5/LZ4Vdi46B5/xGuIOw==" spinCount="100000" sheet="1" objects="1" scenarios="1"/>
  <mergeCells count="2">
    <mergeCell ref="D4:F4"/>
    <mergeCell ref="H75:I75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52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PLAN NABAVE 2017.</vt:lpstr>
      <vt:lpstr>' PLAN NABAVE 2017.'!Print_Area</vt:lpstr>
      <vt:lpstr>' PLAN NABAVE 2017.'!Print_Titles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^endo Melita</dc:creator>
  <cp:lastModifiedBy>Goran</cp:lastModifiedBy>
  <cp:lastPrinted>2017-01-19T13:02:06Z</cp:lastPrinted>
  <dcterms:created xsi:type="dcterms:W3CDTF">2003-01-11T14:55:34Z</dcterms:created>
  <dcterms:modified xsi:type="dcterms:W3CDTF">2017-11-28T14:11:17Z</dcterms:modified>
</cp:coreProperties>
</file>